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94105-1\Box\本店経理部\税務関係\インボイス\インボイス\請求書様式作成\債務\"/>
    </mc:Choice>
  </mc:AlternateContent>
  <xr:revisionPtr revIDLastSave="0" documentId="13_ncr:1_{D3883080-E0E4-44A3-BE30-DB2780D60E4E}" xr6:coauthVersionLast="47" xr6:coauthVersionMax="47" xr10:uidLastSave="{00000000-0000-0000-0000-000000000000}"/>
  <bookViews>
    <workbookView xWindow="23115" yWindow="-6765" windowWidth="14460" windowHeight="14400" xr2:uid="{00000000-000D-0000-FFFF-FFFF00000000}"/>
  </bookViews>
  <sheets>
    <sheet name="入力要綱" sheetId="16" r:id="rId1"/>
    <sheet name="入力用 (単一税率用)" sheetId="33" r:id="rId2"/>
    <sheet name="入力用 (複数税率用)" sheetId="20" r:id="rId3"/>
    <sheet name="記入例 (単一税率用)" sheetId="36" r:id="rId4"/>
    <sheet name="記入例 (複数税率用)" sheetId="34" r:id="rId5"/>
  </sheets>
  <definedNames>
    <definedName name="_xlnm.Print_Area" localSheetId="3">'記入例 (単一税率用)'!$A$1:$AZ$99</definedName>
    <definedName name="_xlnm.Print_Area" localSheetId="4">'記入例 (複数税率用)'!$A$1:$AZ$105</definedName>
    <definedName name="_xlnm.Print_Area" localSheetId="1">'入力用 (単一税率用)'!$A$1:$AZ$99</definedName>
    <definedName name="_xlnm.Print_Area" localSheetId="2">'入力用 (複数税率用)'!$A$1:$AZ$105</definedName>
    <definedName name="_xlnm.Print_Area" localSheetId="0">入力要綱!$A$1:$M$74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1" i="33" l="1"/>
  <c r="AI30" i="20"/>
  <c r="AI29" i="20"/>
  <c r="AI28" i="20"/>
  <c r="AI27" i="20"/>
  <c r="AI26" i="20"/>
  <c r="AI25" i="20"/>
  <c r="AI24" i="20"/>
  <c r="AI23" i="20"/>
  <c r="AI22" i="20"/>
  <c r="AI21" i="20"/>
  <c r="AT32" i="34"/>
  <c r="AI31" i="36"/>
  <c r="AI30" i="36"/>
  <c r="AI29" i="36"/>
  <c r="AI28" i="36"/>
  <c r="AI27" i="36"/>
  <c r="AI26" i="36"/>
  <c r="AI25" i="36"/>
  <c r="AI24" i="36"/>
  <c r="AI23" i="36"/>
  <c r="AI22" i="36"/>
  <c r="AN68" i="36"/>
  <c r="AN35" i="36"/>
  <c r="AN72" i="34"/>
  <c r="AN37" i="34"/>
  <c r="A99" i="33"/>
  <c r="A66" i="33"/>
  <c r="A99" i="36"/>
  <c r="A66" i="36"/>
  <c r="A105" i="20"/>
  <c r="A70" i="20"/>
  <c r="A105" i="34"/>
  <c r="A70" i="34"/>
  <c r="AT33" i="34"/>
  <c r="AI34" i="34"/>
  <c r="AT34" i="34" l="1"/>
  <c r="AY98" i="20"/>
  <c r="AW98" i="20"/>
  <c r="AU98" i="20"/>
  <c r="AS98" i="20"/>
  <c r="AQ98" i="20"/>
  <c r="AO98" i="20"/>
  <c r="AM98" i="20"/>
  <c r="AK98" i="20"/>
  <c r="AG98" i="20"/>
  <c r="AE98" i="20"/>
  <c r="AC98" i="20"/>
  <c r="AB98" i="20"/>
  <c r="Z98" i="20"/>
  <c r="V98" i="20"/>
  <c r="U98" i="20"/>
  <c r="T98" i="20"/>
  <c r="L98" i="20"/>
  <c r="K98" i="20"/>
  <c r="I98" i="20"/>
  <c r="G98" i="20"/>
  <c r="E98" i="20"/>
  <c r="C98" i="20"/>
  <c r="A98" i="20"/>
  <c r="AY97" i="20"/>
  <c r="AW97" i="20"/>
  <c r="AU97" i="20"/>
  <c r="AS97" i="20"/>
  <c r="AQ97" i="20"/>
  <c r="AO97" i="20"/>
  <c r="AM97" i="20"/>
  <c r="AK97" i="20"/>
  <c r="AG97" i="20"/>
  <c r="AE97" i="20"/>
  <c r="AC97" i="20"/>
  <c r="AB97" i="20"/>
  <c r="Z97" i="20"/>
  <c r="V97" i="20"/>
  <c r="U97" i="20"/>
  <c r="T97" i="20"/>
  <c r="L97" i="20"/>
  <c r="K97" i="20"/>
  <c r="I97" i="20"/>
  <c r="G97" i="20"/>
  <c r="E97" i="20"/>
  <c r="C97" i="20"/>
  <c r="A97" i="20"/>
  <c r="AQ63" i="20"/>
  <c r="AB63" i="20"/>
  <c r="Z63" i="20"/>
  <c r="V63" i="20"/>
  <c r="T63" i="20"/>
  <c r="L63" i="20"/>
  <c r="C63" i="20"/>
  <c r="A63" i="20"/>
  <c r="AQ62" i="20"/>
  <c r="AB62" i="20"/>
  <c r="Z62" i="20"/>
  <c r="V62" i="20"/>
  <c r="T62" i="20"/>
  <c r="L62" i="20"/>
  <c r="C62" i="20"/>
  <c r="A62" i="20"/>
  <c r="AI63" i="20"/>
  <c r="AI62" i="20"/>
  <c r="AY100" i="34"/>
  <c r="AW100" i="34"/>
  <c r="AU100" i="34"/>
  <c r="AS100" i="34"/>
  <c r="AQ100" i="34"/>
  <c r="AO100" i="34"/>
  <c r="AM100" i="34"/>
  <c r="AK100" i="34"/>
  <c r="AI100" i="34"/>
  <c r="AG100" i="34"/>
  <c r="AE100" i="34"/>
  <c r="AC100" i="34"/>
  <c r="AB100" i="34"/>
  <c r="Z100" i="34"/>
  <c r="V100" i="34"/>
  <c r="U100" i="34"/>
  <c r="T100" i="34"/>
  <c r="L100" i="34"/>
  <c r="K100" i="34"/>
  <c r="I100" i="34"/>
  <c r="G100" i="34"/>
  <c r="E100" i="34"/>
  <c r="C100" i="34"/>
  <c r="A100" i="34"/>
  <c r="AY99" i="34"/>
  <c r="AW99" i="34"/>
  <c r="AU99" i="34"/>
  <c r="AS99" i="34"/>
  <c r="AQ99" i="34"/>
  <c r="AO99" i="34"/>
  <c r="AM99" i="34"/>
  <c r="AK99" i="34"/>
  <c r="AI99" i="34"/>
  <c r="AG99" i="34"/>
  <c r="AE99" i="34"/>
  <c r="AC99" i="34"/>
  <c r="AB99" i="34"/>
  <c r="Z99" i="34"/>
  <c r="V99" i="34"/>
  <c r="U99" i="34"/>
  <c r="T99" i="34"/>
  <c r="L99" i="34"/>
  <c r="K99" i="34"/>
  <c r="I99" i="34"/>
  <c r="G99" i="34"/>
  <c r="E99" i="34"/>
  <c r="C99" i="34"/>
  <c r="A99" i="34"/>
  <c r="AY98" i="34"/>
  <c r="AW98" i="34"/>
  <c r="AU98" i="34"/>
  <c r="AS98" i="34"/>
  <c r="AQ98" i="34"/>
  <c r="AO98" i="34"/>
  <c r="AM98" i="34"/>
  <c r="AK98" i="34"/>
  <c r="AI98" i="34"/>
  <c r="AG98" i="34"/>
  <c r="AE98" i="34"/>
  <c r="AC98" i="34"/>
  <c r="AB98" i="34"/>
  <c r="Z98" i="34"/>
  <c r="V98" i="34"/>
  <c r="U98" i="34"/>
  <c r="T98" i="34"/>
  <c r="L98" i="34"/>
  <c r="K98" i="34"/>
  <c r="I98" i="34"/>
  <c r="G98" i="34"/>
  <c r="E98" i="34"/>
  <c r="C98" i="34"/>
  <c r="A98" i="34"/>
  <c r="AY97" i="34"/>
  <c r="AW97" i="34"/>
  <c r="AU97" i="34"/>
  <c r="AS97" i="34"/>
  <c r="AQ97" i="34"/>
  <c r="AO97" i="34"/>
  <c r="AM97" i="34"/>
  <c r="AK97" i="34"/>
  <c r="AI97" i="34"/>
  <c r="AG97" i="34"/>
  <c r="AE97" i="34"/>
  <c r="AC97" i="34"/>
  <c r="AB97" i="34"/>
  <c r="Z97" i="34"/>
  <c r="V97" i="34"/>
  <c r="U97" i="34"/>
  <c r="T97" i="34"/>
  <c r="L97" i="34"/>
  <c r="K97" i="34"/>
  <c r="I97" i="34"/>
  <c r="G97" i="34"/>
  <c r="E97" i="34"/>
  <c r="C97" i="34"/>
  <c r="A97" i="34"/>
  <c r="AY96" i="34"/>
  <c r="AW96" i="34"/>
  <c r="AU96" i="34"/>
  <c r="AS96" i="34"/>
  <c r="AQ96" i="34"/>
  <c r="AO96" i="34"/>
  <c r="AM96" i="34"/>
  <c r="AK96" i="34"/>
  <c r="AI96" i="34"/>
  <c r="AG96" i="34"/>
  <c r="AE96" i="34"/>
  <c r="AC96" i="34"/>
  <c r="AB96" i="34"/>
  <c r="Z96" i="34"/>
  <c r="V96" i="34"/>
  <c r="U96" i="34"/>
  <c r="T96" i="34"/>
  <c r="L96" i="34"/>
  <c r="K96" i="34"/>
  <c r="I96" i="34"/>
  <c r="G96" i="34"/>
  <c r="E96" i="34"/>
  <c r="C96" i="34"/>
  <c r="A96" i="34"/>
  <c r="AQ65" i="34"/>
  <c r="AB65" i="34"/>
  <c r="Z65" i="34"/>
  <c r="V65" i="34"/>
  <c r="T65" i="34"/>
  <c r="L65" i="34"/>
  <c r="C65" i="34"/>
  <c r="AQ64" i="34"/>
  <c r="AB64" i="34"/>
  <c r="Z64" i="34"/>
  <c r="V64" i="34"/>
  <c r="T64" i="34"/>
  <c r="L64" i="34"/>
  <c r="C64" i="34"/>
  <c r="AQ63" i="34"/>
  <c r="AB63" i="34"/>
  <c r="Z63" i="34"/>
  <c r="V63" i="34"/>
  <c r="T63" i="34"/>
  <c r="L63" i="34"/>
  <c r="C63" i="34"/>
  <c r="AQ62" i="34"/>
  <c r="AB62" i="34"/>
  <c r="Z62" i="34"/>
  <c r="V62" i="34"/>
  <c r="T62" i="34"/>
  <c r="L62" i="34"/>
  <c r="C62" i="34"/>
  <c r="AQ61" i="34"/>
  <c r="AB61" i="34"/>
  <c r="Z61" i="34"/>
  <c r="V61" i="34"/>
  <c r="T61" i="34"/>
  <c r="L61" i="34"/>
  <c r="C61" i="34"/>
  <c r="A65" i="34"/>
  <c r="A64" i="34"/>
  <c r="A63" i="34"/>
  <c r="A62" i="34"/>
  <c r="A61" i="34"/>
  <c r="AD66" i="34"/>
  <c r="AT66" i="34"/>
  <c r="AD67" i="34"/>
  <c r="AD68" i="34"/>
  <c r="AL72" i="34"/>
  <c r="AL73" i="34"/>
  <c r="AH74" i="34"/>
  <c r="E75" i="34"/>
  <c r="V75" i="34"/>
  <c r="Y75" i="34"/>
  <c r="AB75" i="34"/>
  <c r="AH75" i="34"/>
  <c r="AH76" i="34"/>
  <c r="A78" i="34"/>
  <c r="AH78" i="34"/>
  <c r="AJ79" i="34"/>
  <c r="AT79" i="34"/>
  <c r="A82" i="34"/>
  <c r="E82" i="34"/>
  <c r="J82" i="34"/>
  <c r="AR82" i="34"/>
  <c r="AU82" i="34"/>
  <c r="AX82" i="34"/>
  <c r="AR83" i="34"/>
  <c r="AU83" i="34"/>
  <c r="AX83" i="34"/>
  <c r="A86" i="34"/>
  <c r="J86" i="34"/>
  <c r="A91" i="34"/>
  <c r="C91" i="34"/>
  <c r="E91" i="34"/>
  <c r="G91" i="34"/>
  <c r="I91" i="34"/>
  <c r="K91" i="34"/>
  <c r="L91" i="34"/>
  <c r="T91" i="34"/>
  <c r="U91" i="34"/>
  <c r="V91" i="34"/>
  <c r="Z91" i="34"/>
  <c r="AB91" i="34"/>
  <c r="AC91" i="34"/>
  <c r="AE91" i="34"/>
  <c r="AG91" i="34"/>
  <c r="AK91" i="34"/>
  <c r="AM91" i="34"/>
  <c r="AO91" i="34"/>
  <c r="AQ91" i="34"/>
  <c r="AS91" i="34"/>
  <c r="AU91" i="34"/>
  <c r="AW91" i="34"/>
  <c r="AY91" i="34"/>
  <c r="A92" i="34"/>
  <c r="C92" i="34"/>
  <c r="E92" i="34"/>
  <c r="G92" i="34"/>
  <c r="I92" i="34"/>
  <c r="K92" i="34"/>
  <c r="L92" i="34"/>
  <c r="T92" i="34"/>
  <c r="U92" i="34"/>
  <c r="V92" i="34"/>
  <c r="Z92" i="34"/>
  <c r="AB92" i="34"/>
  <c r="AC92" i="34"/>
  <c r="AE92" i="34"/>
  <c r="AG92" i="34"/>
  <c r="AK92" i="34"/>
  <c r="AM92" i="34"/>
  <c r="AO92" i="34"/>
  <c r="AQ92" i="34"/>
  <c r="AS92" i="34"/>
  <c r="AU92" i="34"/>
  <c r="AW92" i="34"/>
  <c r="AY92" i="34"/>
  <c r="A93" i="34"/>
  <c r="C93" i="34"/>
  <c r="E93" i="34"/>
  <c r="G93" i="34"/>
  <c r="I93" i="34"/>
  <c r="K93" i="34"/>
  <c r="L93" i="34"/>
  <c r="T93" i="34"/>
  <c r="U93" i="34"/>
  <c r="V93" i="34"/>
  <c r="Z93" i="34"/>
  <c r="AB93" i="34"/>
  <c r="AC93" i="34"/>
  <c r="AE93" i="34"/>
  <c r="AG93" i="34"/>
  <c r="AK93" i="34"/>
  <c r="AM93" i="34"/>
  <c r="AO93" i="34"/>
  <c r="AQ93" i="34"/>
  <c r="AS93" i="34"/>
  <c r="AU93" i="34"/>
  <c r="AW93" i="34"/>
  <c r="AY93" i="34"/>
  <c r="A94" i="34"/>
  <c r="C94" i="34"/>
  <c r="E94" i="34"/>
  <c r="G94" i="34"/>
  <c r="I94" i="34"/>
  <c r="K94" i="34"/>
  <c r="L94" i="34"/>
  <c r="T94" i="34"/>
  <c r="U94" i="34"/>
  <c r="V94" i="34"/>
  <c r="Z94" i="34"/>
  <c r="AB94" i="34"/>
  <c r="AC94" i="34"/>
  <c r="AE94" i="34"/>
  <c r="AG94" i="34"/>
  <c r="AK94" i="34"/>
  <c r="AM94" i="34"/>
  <c r="AO94" i="34"/>
  <c r="AQ94" i="34"/>
  <c r="AS94" i="34"/>
  <c r="AU94" i="34"/>
  <c r="AW94" i="34"/>
  <c r="AY94" i="34"/>
  <c r="A95" i="34"/>
  <c r="C95" i="34"/>
  <c r="E95" i="34"/>
  <c r="G95" i="34"/>
  <c r="I95" i="34"/>
  <c r="K95" i="34"/>
  <c r="L95" i="34"/>
  <c r="T95" i="34"/>
  <c r="U95" i="34"/>
  <c r="V95" i="34"/>
  <c r="Z95" i="34"/>
  <c r="AB95" i="34"/>
  <c r="AC95" i="34"/>
  <c r="AE95" i="34"/>
  <c r="AG95" i="34"/>
  <c r="AK95" i="34"/>
  <c r="AM95" i="34"/>
  <c r="AO95" i="34"/>
  <c r="AQ95" i="34"/>
  <c r="AS95" i="34"/>
  <c r="AU95" i="34"/>
  <c r="AW95" i="34"/>
  <c r="AY95" i="34"/>
  <c r="AD101" i="34"/>
  <c r="AK101" i="34"/>
  <c r="AM101" i="34"/>
  <c r="AO101" i="34"/>
  <c r="AT101" i="34"/>
  <c r="AD102" i="34"/>
  <c r="AK102" i="34"/>
  <c r="AM102" i="34"/>
  <c r="AO102" i="34"/>
  <c r="AD103" i="34"/>
  <c r="AI28" i="34"/>
  <c r="AI63" i="34" s="1"/>
  <c r="AI27" i="34"/>
  <c r="AI62" i="34" s="1"/>
  <c r="AV72" i="20"/>
  <c r="AT72" i="20"/>
  <c r="AR72" i="20"/>
  <c r="AP72" i="20"/>
  <c r="AN72" i="20"/>
  <c r="AL72" i="20"/>
  <c r="AV37" i="20"/>
  <c r="AT37" i="20"/>
  <c r="AR37" i="20"/>
  <c r="AP37" i="20"/>
  <c r="AN37" i="20"/>
  <c r="AL37" i="20"/>
  <c r="AV68" i="33"/>
  <c r="AT68" i="33"/>
  <c r="AR68" i="33"/>
  <c r="AP68" i="33"/>
  <c r="AN68" i="33"/>
  <c r="AV35" i="33"/>
  <c r="AT35" i="33"/>
  <c r="AR35" i="33"/>
  <c r="AP35" i="33"/>
  <c r="AN35" i="33"/>
  <c r="AI97" i="20" l="1"/>
  <c r="AI98" i="20"/>
  <c r="AI94" i="36"/>
  <c r="AI57" i="36"/>
  <c r="AI89" i="36"/>
  <c r="AI88" i="36"/>
  <c r="Y98" i="36"/>
  <c r="BA97" i="36"/>
  <c r="AY97" i="36"/>
  <c r="AW97" i="36"/>
  <c r="AU97" i="36"/>
  <c r="AS97" i="36"/>
  <c r="AQ97" i="36"/>
  <c r="AO97" i="36"/>
  <c r="AM97" i="36"/>
  <c r="AK97" i="36"/>
  <c r="AG97" i="36"/>
  <c r="AE97" i="36"/>
  <c r="AC97" i="36"/>
  <c r="AB97" i="36"/>
  <c r="Z97" i="36"/>
  <c r="V97" i="36"/>
  <c r="U97" i="36"/>
  <c r="T97" i="36"/>
  <c r="L97" i="36"/>
  <c r="K97" i="36"/>
  <c r="I97" i="36"/>
  <c r="G97" i="36"/>
  <c r="E97" i="36"/>
  <c r="C97" i="36"/>
  <c r="A97" i="36"/>
  <c r="BA96" i="36"/>
  <c r="AY96" i="36"/>
  <c r="AW96" i="36"/>
  <c r="AU96" i="36"/>
  <c r="AS96" i="36"/>
  <c r="AQ96" i="36"/>
  <c r="AO96" i="36"/>
  <c r="AM96" i="36"/>
  <c r="AK96" i="36"/>
  <c r="AG96" i="36"/>
  <c r="AE96" i="36"/>
  <c r="AC96" i="36"/>
  <c r="AB96" i="36"/>
  <c r="Z96" i="36"/>
  <c r="V96" i="36"/>
  <c r="U96" i="36"/>
  <c r="T96" i="36"/>
  <c r="L96" i="36"/>
  <c r="K96" i="36"/>
  <c r="I96" i="36"/>
  <c r="G96" i="36"/>
  <c r="E96" i="36"/>
  <c r="C96" i="36"/>
  <c r="A96" i="36"/>
  <c r="BA95" i="36"/>
  <c r="AY95" i="36"/>
  <c r="AW95" i="36"/>
  <c r="AU95" i="36"/>
  <c r="AS95" i="36"/>
  <c r="AQ95" i="36"/>
  <c r="AO95" i="36"/>
  <c r="AM95" i="36"/>
  <c r="AK95" i="36"/>
  <c r="AG95" i="36"/>
  <c r="AE95" i="36"/>
  <c r="AC95" i="36"/>
  <c r="AB95" i="36"/>
  <c r="Z95" i="36"/>
  <c r="V95" i="36"/>
  <c r="U95" i="36"/>
  <c r="T95" i="36"/>
  <c r="L95" i="36"/>
  <c r="K95" i="36"/>
  <c r="I95" i="36"/>
  <c r="G95" i="36"/>
  <c r="E95" i="36"/>
  <c r="C95" i="36"/>
  <c r="A95" i="36"/>
  <c r="AY94" i="36"/>
  <c r="AW94" i="36"/>
  <c r="AU94" i="36"/>
  <c r="AS94" i="36"/>
  <c r="AQ94" i="36"/>
  <c r="AO94" i="36"/>
  <c r="AM94" i="36"/>
  <c r="AK94" i="36"/>
  <c r="AG94" i="36"/>
  <c r="AE94" i="36"/>
  <c r="AC94" i="36"/>
  <c r="AB94" i="36"/>
  <c r="Z94" i="36"/>
  <c r="V94" i="36"/>
  <c r="U94" i="36"/>
  <c r="T94" i="36"/>
  <c r="L94" i="36"/>
  <c r="K94" i="36"/>
  <c r="I94" i="36"/>
  <c r="G94" i="36"/>
  <c r="E94" i="36"/>
  <c r="C94" i="36"/>
  <c r="A94" i="36"/>
  <c r="AY93" i="36"/>
  <c r="AW93" i="36"/>
  <c r="AU93" i="36"/>
  <c r="AS93" i="36"/>
  <c r="AQ93" i="36"/>
  <c r="AO93" i="36"/>
  <c r="AM93" i="36"/>
  <c r="AK93" i="36"/>
  <c r="AG93" i="36"/>
  <c r="AE93" i="36"/>
  <c r="AC93" i="36"/>
  <c r="AB93" i="36"/>
  <c r="Z93" i="36"/>
  <c r="V93" i="36"/>
  <c r="U93" i="36"/>
  <c r="T93" i="36"/>
  <c r="L93" i="36"/>
  <c r="K93" i="36"/>
  <c r="I93" i="36"/>
  <c r="G93" i="36"/>
  <c r="E93" i="36"/>
  <c r="C93" i="36"/>
  <c r="A93" i="36"/>
  <c r="AY92" i="36"/>
  <c r="AW92" i="36"/>
  <c r="AU92" i="36"/>
  <c r="AS92" i="36"/>
  <c r="AQ92" i="36"/>
  <c r="AO92" i="36"/>
  <c r="AM92" i="36"/>
  <c r="AK92" i="36"/>
  <c r="AG92" i="36"/>
  <c r="AE92" i="36"/>
  <c r="AC92" i="36"/>
  <c r="AB92" i="36"/>
  <c r="Z92" i="36"/>
  <c r="V92" i="36"/>
  <c r="U92" i="36"/>
  <c r="T92" i="36"/>
  <c r="L92" i="36"/>
  <c r="K92" i="36"/>
  <c r="I92" i="36"/>
  <c r="G92" i="36"/>
  <c r="E92" i="36"/>
  <c r="C92" i="36"/>
  <c r="A92" i="36"/>
  <c r="AY91" i="36"/>
  <c r="AW91" i="36"/>
  <c r="AU91" i="36"/>
  <c r="AS91" i="36"/>
  <c r="AQ91" i="36"/>
  <c r="AO91" i="36"/>
  <c r="AM91" i="36"/>
  <c r="AK91" i="36"/>
  <c r="AG91" i="36"/>
  <c r="AE91" i="36"/>
  <c r="AC91" i="36"/>
  <c r="AB91" i="36"/>
  <c r="Z91" i="36"/>
  <c r="V91" i="36"/>
  <c r="U91" i="36"/>
  <c r="T91" i="36"/>
  <c r="L91" i="36"/>
  <c r="K91" i="36"/>
  <c r="I91" i="36"/>
  <c r="G91" i="36"/>
  <c r="E91" i="36"/>
  <c r="C91" i="36"/>
  <c r="A91" i="36"/>
  <c r="AY90" i="36"/>
  <c r="AW90" i="36"/>
  <c r="AU90" i="36"/>
  <c r="AS90" i="36"/>
  <c r="AQ90" i="36"/>
  <c r="AO90" i="36"/>
  <c r="AM90" i="36"/>
  <c r="AK90" i="36"/>
  <c r="AG90" i="36"/>
  <c r="AE90" i="36"/>
  <c r="AC90" i="36"/>
  <c r="AB90" i="36"/>
  <c r="Z90" i="36"/>
  <c r="V90" i="36"/>
  <c r="U90" i="36"/>
  <c r="T90" i="36"/>
  <c r="L90" i="36"/>
  <c r="K90" i="36"/>
  <c r="I90" i="36"/>
  <c r="G90" i="36"/>
  <c r="E90" i="36"/>
  <c r="C90" i="36"/>
  <c r="A90" i="36"/>
  <c r="AY89" i="36"/>
  <c r="AW89" i="36"/>
  <c r="AU89" i="36"/>
  <c r="AS89" i="36"/>
  <c r="AQ89" i="36"/>
  <c r="AO89" i="36"/>
  <c r="AM89" i="36"/>
  <c r="AK89" i="36"/>
  <c r="AG89" i="36"/>
  <c r="AE89" i="36"/>
  <c r="AC89" i="36"/>
  <c r="AB89" i="36"/>
  <c r="Z89" i="36"/>
  <c r="V89" i="36"/>
  <c r="U89" i="36"/>
  <c r="T89" i="36"/>
  <c r="L89" i="36"/>
  <c r="K89" i="36"/>
  <c r="I89" i="36"/>
  <c r="G89" i="36"/>
  <c r="E89" i="36"/>
  <c r="C89" i="36"/>
  <c r="A89" i="36"/>
  <c r="AY88" i="36"/>
  <c r="AW88" i="36"/>
  <c r="AU88" i="36"/>
  <c r="AS88" i="36"/>
  <c r="AQ88" i="36"/>
  <c r="AO88" i="36"/>
  <c r="AM88" i="36"/>
  <c r="AK88" i="36"/>
  <c r="AG88" i="36"/>
  <c r="AE88" i="36"/>
  <c r="AC88" i="36"/>
  <c r="AB88" i="36"/>
  <c r="Z88" i="36"/>
  <c r="V88" i="36"/>
  <c r="U88" i="36"/>
  <c r="T88" i="36"/>
  <c r="L88" i="36"/>
  <c r="K88" i="36"/>
  <c r="I88" i="36"/>
  <c r="G88" i="36"/>
  <c r="E88" i="36"/>
  <c r="C88" i="36"/>
  <c r="A88" i="36"/>
  <c r="AY87" i="36"/>
  <c r="AW87" i="36"/>
  <c r="AU87" i="36"/>
  <c r="AS87" i="36"/>
  <c r="AQ87" i="36"/>
  <c r="AO87" i="36"/>
  <c r="AM87" i="36"/>
  <c r="AK87" i="36"/>
  <c r="AG87" i="36"/>
  <c r="AE87" i="36"/>
  <c r="AC87" i="36"/>
  <c r="AB87" i="36"/>
  <c r="Z87" i="36"/>
  <c r="V87" i="36"/>
  <c r="U87" i="36"/>
  <c r="T87" i="36"/>
  <c r="L87" i="36"/>
  <c r="K87" i="36"/>
  <c r="I87" i="36"/>
  <c r="G87" i="36"/>
  <c r="E87" i="36"/>
  <c r="C87" i="36"/>
  <c r="A87" i="36"/>
  <c r="J82" i="36"/>
  <c r="A82" i="36"/>
  <c r="AX79" i="36"/>
  <c r="AU79" i="36"/>
  <c r="AR79" i="36"/>
  <c r="AX78" i="36"/>
  <c r="AU78" i="36"/>
  <c r="AR78" i="36"/>
  <c r="J78" i="36"/>
  <c r="E78" i="36"/>
  <c r="A78" i="36"/>
  <c r="AT75" i="36"/>
  <c r="AJ75" i="36"/>
  <c r="AH74" i="36"/>
  <c r="A74" i="36"/>
  <c r="AH72" i="36"/>
  <c r="AH71" i="36"/>
  <c r="AB71" i="36"/>
  <c r="Y71" i="36"/>
  <c r="V71" i="36"/>
  <c r="E71" i="36"/>
  <c r="AH70" i="36"/>
  <c r="AL69" i="36"/>
  <c r="AL68" i="36"/>
  <c r="Y65" i="36"/>
  <c r="BA64" i="36"/>
  <c r="AQ64" i="36"/>
  <c r="AB64" i="36"/>
  <c r="Z64" i="36"/>
  <c r="V64" i="36"/>
  <c r="T64" i="36"/>
  <c r="L64" i="36"/>
  <c r="C64" i="36"/>
  <c r="A64" i="36"/>
  <c r="BA63" i="36"/>
  <c r="AQ63" i="36"/>
  <c r="AB63" i="36"/>
  <c r="Z63" i="36"/>
  <c r="V63" i="36"/>
  <c r="T63" i="36"/>
  <c r="L63" i="36"/>
  <c r="C63" i="36"/>
  <c r="A63" i="36"/>
  <c r="BA62" i="36"/>
  <c r="AQ62" i="36"/>
  <c r="AB62" i="36"/>
  <c r="Z62" i="36"/>
  <c r="V62" i="36"/>
  <c r="T62" i="36"/>
  <c r="L62" i="36"/>
  <c r="C62" i="36"/>
  <c r="A62" i="36"/>
  <c r="AQ61" i="36"/>
  <c r="AI61" i="36"/>
  <c r="AB61" i="36"/>
  <c r="Z61" i="36"/>
  <c r="V61" i="36"/>
  <c r="T61" i="36"/>
  <c r="L61" i="36"/>
  <c r="C61" i="36"/>
  <c r="A61" i="36"/>
  <c r="AQ60" i="36"/>
  <c r="AB60" i="36"/>
  <c r="Z60" i="36"/>
  <c r="V60" i="36"/>
  <c r="T60" i="36"/>
  <c r="L60" i="36"/>
  <c r="C60" i="36"/>
  <c r="A60" i="36"/>
  <c r="AQ59" i="36"/>
  <c r="AB59" i="36"/>
  <c r="Z59" i="36"/>
  <c r="V59" i="36"/>
  <c r="T59" i="36"/>
  <c r="L59" i="36"/>
  <c r="C59" i="36"/>
  <c r="A59" i="36"/>
  <c r="AQ58" i="36"/>
  <c r="AB58" i="36"/>
  <c r="Z58" i="36"/>
  <c r="V58" i="36"/>
  <c r="T58" i="36"/>
  <c r="L58" i="36"/>
  <c r="C58" i="36"/>
  <c r="A58" i="36"/>
  <c r="AQ57" i="36"/>
  <c r="AB57" i="36"/>
  <c r="Z57" i="36"/>
  <c r="V57" i="36"/>
  <c r="T57" i="36"/>
  <c r="L57" i="36"/>
  <c r="C57" i="36"/>
  <c r="A57" i="36"/>
  <c r="AQ56" i="36"/>
  <c r="AB56" i="36"/>
  <c r="Z56" i="36"/>
  <c r="V56" i="36"/>
  <c r="T56" i="36"/>
  <c r="L56" i="36"/>
  <c r="C56" i="36"/>
  <c r="A56" i="36"/>
  <c r="AQ55" i="36"/>
  <c r="AB55" i="36"/>
  <c r="Z55" i="36"/>
  <c r="V55" i="36"/>
  <c r="T55" i="36"/>
  <c r="L55" i="36"/>
  <c r="C55" i="36"/>
  <c r="A55" i="36"/>
  <c r="AQ54" i="36"/>
  <c r="AB54" i="36"/>
  <c r="Z54" i="36"/>
  <c r="V54" i="36"/>
  <c r="T54" i="36"/>
  <c r="L54" i="36"/>
  <c r="C54" i="36"/>
  <c r="A54" i="36"/>
  <c r="J49" i="36"/>
  <c r="A49" i="36"/>
  <c r="AX46" i="36"/>
  <c r="AU46" i="36"/>
  <c r="AR46" i="36"/>
  <c r="AX45" i="36"/>
  <c r="AU45" i="36"/>
  <c r="AR45" i="36"/>
  <c r="J45" i="36"/>
  <c r="E45" i="36"/>
  <c r="A45" i="36"/>
  <c r="AT42" i="36"/>
  <c r="AJ42" i="36"/>
  <c r="AH41" i="36"/>
  <c r="A41" i="36"/>
  <c r="AH39" i="36"/>
  <c r="AH38" i="36"/>
  <c r="AB38" i="36"/>
  <c r="Y38" i="36"/>
  <c r="V38" i="36"/>
  <c r="E38" i="36"/>
  <c r="AH37" i="36"/>
  <c r="AL36" i="36"/>
  <c r="AL35" i="36"/>
  <c r="AD32" i="36"/>
  <c r="AI64" i="36"/>
  <c r="AI96" i="36"/>
  <c r="AI95" i="36"/>
  <c r="AI93" i="36"/>
  <c r="AI92" i="36"/>
  <c r="AI91" i="36"/>
  <c r="AI21" i="36"/>
  <c r="AI87" i="36" s="1"/>
  <c r="AD65" i="36" l="1"/>
  <c r="AI32" i="36"/>
  <c r="AT32" i="36" s="1" a="1"/>
  <c r="AT32" i="36" s="1"/>
  <c r="Y32" i="36" s="1" a="1"/>
  <c r="Y32" i="36" s="1"/>
  <c r="AI90" i="36"/>
  <c r="AI54" i="36"/>
  <c r="AI56" i="36"/>
  <c r="AI58" i="36"/>
  <c r="AI62" i="36"/>
  <c r="AI60" i="36"/>
  <c r="AI63" i="36"/>
  <c r="AD98" i="36"/>
  <c r="AI97" i="36"/>
  <c r="AI55" i="36"/>
  <c r="AI59" i="36"/>
  <c r="AI65" i="36" l="1"/>
  <c r="AI98" i="36"/>
  <c r="AT98" i="36" l="1"/>
  <c r="AT65" i="36"/>
  <c r="AI33" i="36"/>
  <c r="AI99" i="36" l="1"/>
  <c r="AI66" i="36"/>
  <c r="S16" i="36"/>
  <c r="AK16" i="36" s="1"/>
  <c r="AK82" i="36" l="1"/>
  <c r="AK49" i="36"/>
  <c r="S49" i="36"/>
  <c r="S82" i="36"/>
  <c r="AQ60" i="34"/>
  <c r="AB60" i="34"/>
  <c r="Z60" i="34"/>
  <c r="V60" i="34"/>
  <c r="T60" i="34"/>
  <c r="L60" i="34"/>
  <c r="C60" i="34"/>
  <c r="A60" i="34"/>
  <c r="AQ59" i="34"/>
  <c r="AB59" i="34"/>
  <c r="Z59" i="34"/>
  <c r="V59" i="34"/>
  <c r="T59" i="34"/>
  <c r="L59" i="34"/>
  <c r="C59" i="34"/>
  <c r="A59" i="34"/>
  <c r="AQ58" i="34"/>
  <c r="AB58" i="34"/>
  <c r="Z58" i="34"/>
  <c r="V58" i="34"/>
  <c r="T58" i="34"/>
  <c r="L58" i="34"/>
  <c r="C58" i="34"/>
  <c r="A58" i="34"/>
  <c r="AQ57" i="34"/>
  <c r="AB57" i="34"/>
  <c r="Z57" i="34"/>
  <c r="V57" i="34"/>
  <c r="T57" i="34"/>
  <c r="L57" i="34"/>
  <c r="C57" i="34"/>
  <c r="A57" i="34"/>
  <c r="AQ56" i="34"/>
  <c r="AB56" i="34"/>
  <c r="Z56" i="34"/>
  <c r="V56" i="34"/>
  <c r="T56" i="34"/>
  <c r="L56" i="34"/>
  <c r="C56" i="34"/>
  <c r="A56" i="34"/>
  <c r="J51" i="34"/>
  <c r="A51" i="34"/>
  <c r="AX48" i="34"/>
  <c r="AU48" i="34"/>
  <c r="AR48" i="34"/>
  <c r="AX47" i="34"/>
  <c r="AU47" i="34"/>
  <c r="AR47" i="34"/>
  <c r="J47" i="34"/>
  <c r="E47" i="34"/>
  <c r="A47" i="34"/>
  <c r="AT44" i="34"/>
  <c r="AJ44" i="34"/>
  <c r="AH43" i="34"/>
  <c r="A43" i="34"/>
  <c r="AH41" i="34"/>
  <c r="AH40" i="34"/>
  <c r="AB40" i="34"/>
  <c r="Y40" i="34"/>
  <c r="V40" i="34"/>
  <c r="E40" i="34"/>
  <c r="AH39" i="34"/>
  <c r="AL38" i="34"/>
  <c r="AL37" i="34"/>
  <c r="AI30" i="34"/>
  <c r="AI65" i="34" s="1"/>
  <c r="AI29" i="34"/>
  <c r="AI64" i="34" s="1"/>
  <c r="AI26" i="34"/>
  <c r="AI61" i="34" s="1"/>
  <c r="AI25" i="34"/>
  <c r="AI95" i="34" s="1"/>
  <c r="AI24" i="34"/>
  <c r="AI23" i="34"/>
  <c r="AI22" i="34"/>
  <c r="AI92" i="34" s="1"/>
  <c r="AI21" i="34"/>
  <c r="AI91" i="34" s="1"/>
  <c r="A100" i="20"/>
  <c r="C100" i="20"/>
  <c r="E100" i="20"/>
  <c r="G100" i="20"/>
  <c r="I100" i="20"/>
  <c r="K100" i="20"/>
  <c r="L100" i="20"/>
  <c r="T100" i="20"/>
  <c r="U100" i="20"/>
  <c r="V100" i="20"/>
  <c r="Z100" i="20"/>
  <c r="AB100" i="20"/>
  <c r="AC100" i="20"/>
  <c r="AE100" i="20"/>
  <c r="AG100" i="20"/>
  <c r="AK100" i="20"/>
  <c r="AM100" i="20"/>
  <c r="AO100" i="20"/>
  <c r="AQ100" i="20"/>
  <c r="AS100" i="20"/>
  <c r="AU100" i="20"/>
  <c r="AW100" i="20"/>
  <c r="AY100" i="20"/>
  <c r="A65" i="20"/>
  <c r="C65" i="20"/>
  <c r="L65" i="20"/>
  <c r="T65" i="20"/>
  <c r="V65" i="20"/>
  <c r="Z65" i="20"/>
  <c r="AB65" i="20"/>
  <c r="AQ65" i="20"/>
  <c r="AI87" i="33"/>
  <c r="AD32" i="33"/>
  <c r="AY97" i="33"/>
  <c r="AW97" i="33"/>
  <c r="AU97" i="33"/>
  <c r="AS97" i="33"/>
  <c r="AQ97" i="33"/>
  <c r="AO97" i="33"/>
  <c r="AM97" i="33"/>
  <c r="AK97" i="33"/>
  <c r="AG97" i="33"/>
  <c r="AE97" i="33"/>
  <c r="AC97" i="33"/>
  <c r="AB97" i="33"/>
  <c r="Z97" i="33"/>
  <c r="V97" i="33"/>
  <c r="U97" i="33"/>
  <c r="T97" i="33"/>
  <c r="L97" i="33"/>
  <c r="K97" i="33"/>
  <c r="I97" i="33"/>
  <c r="G97" i="33"/>
  <c r="E97" i="33"/>
  <c r="C97" i="33"/>
  <c r="A97" i="33"/>
  <c r="AY96" i="33"/>
  <c r="AW96" i="33"/>
  <c r="AU96" i="33"/>
  <c r="AS96" i="33"/>
  <c r="AQ96" i="33"/>
  <c r="AO96" i="33"/>
  <c r="AM96" i="33"/>
  <c r="AK96" i="33"/>
  <c r="AG96" i="33"/>
  <c r="AE96" i="33"/>
  <c r="AC96" i="33"/>
  <c r="AB96" i="33"/>
  <c r="Z96" i="33"/>
  <c r="V96" i="33"/>
  <c r="U96" i="33"/>
  <c r="T96" i="33"/>
  <c r="L96" i="33"/>
  <c r="K96" i="33"/>
  <c r="I96" i="33"/>
  <c r="G96" i="33"/>
  <c r="E96" i="33"/>
  <c r="C96" i="33"/>
  <c r="A96" i="33"/>
  <c r="BA95" i="33"/>
  <c r="AY95" i="33"/>
  <c r="AW95" i="33"/>
  <c r="AU95" i="33"/>
  <c r="AS95" i="33"/>
  <c r="AQ95" i="33"/>
  <c r="AO95" i="33"/>
  <c r="AM95" i="33"/>
  <c r="AK95" i="33"/>
  <c r="AG95" i="33"/>
  <c r="AE95" i="33"/>
  <c r="AC95" i="33"/>
  <c r="AB95" i="33"/>
  <c r="Z95" i="33"/>
  <c r="V95" i="33"/>
  <c r="U95" i="33"/>
  <c r="T95" i="33"/>
  <c r="L95" i="33"/>
  <c r="K95" i="33"/>
  <c r="I95" i="33"/>
  <c r="G95" i="33"/>
  <c r="E95" i="33"/>
  <c r="C95" i="33"/>
  <c r="A95" i="33"/>
  <c r="AY94" i="33"/>
  <c r="AW94" i="33"/>
  <c r="AU94" i="33"/>
  <c r="AS94" i="33"/>
  <c r="AQ94" i="33"/>
  <c r="AO94" i="33"/>
  <c r="AM94" i="33"/>
  <c r="AK94" i="33"/>
  <c r="AG94" i="33"/>
  <c r="AE94" i="33"/>
  <c r="AC94" i="33"/>
  <c r="AB94" i="33"/>
  <c r="Z94" i="33"/>
  <c r="V94" i="33"/>
  <c r="U94" i="33"/>
  <c r="T94" i="33"/>
  <c r="L94" i="33"/>
  <c r="K94" i="33"/>
  <c r="I94" i="33"/>
  <c r="G94" i="33"/>
  <c r="E94" i="33"/>
  <c r="C94" i="33"/>
  <c r="A94" i="33"/>
  <c r="AY93" i="33"/>
  <c r="AW93" i="33"/>
  <c r="AU93" i="33"/>
  <c r="AS93" i="33"/>
  <c r="AQ93" i="33"/>
  <c r="AO93" i="33"/>
  <c r="AM93" i="33"/>
  <c r="AK93" i="33"/>
  <c r="AG93" i="33"/>
  <c r="AE93" i="33"/>
  <c r="AC93" i="33"/>
  <c r="AB93" i="33"/>
  <c r="Z93" i="33"/>
  <c r="V93" i="33"/>
  <c r="U93" i="33"/>
  <c r="T93" i="33"/>
  <c r="L93" i="33"/>
  <c r="K93" i="33"/>
  <c r="I93" i="33"/>
  <c r="G93" i="33"/>
  <c r="E93" i="33"/>
  <c r="C93" i="33"/>
  <c r="A93" i="33"/>
  <c r="AY92" i="33"/>
  <c r="AW92" i="33"/>
  <c r="AU92" i="33"/>
  <c r="AS92" i="33"/>
  <c r="AQ92" i="33"/>
  <c r="AO92" i="33"/>
  <c r="AM92" i="33"/>
  <c r="AK92" i="33"/>
  <c r="AG92" i="33"/>
  <c r="AE92" i="33"/>
  <c r="AC92" i="33"/>
  <c r="AB92" i="33"/>
  <c r="Z92" i="33"/>
  <c r="V92" i="33"/>
  <c r="U92" i="33"/>
  <c r="T92" i="33"/>
  <c r="L92" i="33"/>
  <c r="K92" i="33"/>
  <c r="I92" i="33"/>
  <c r="G92" i="33"/>
  <c r="E92" i="33"/>
  <c r="C92" i="33"/>
  <c r="A92" i="33"/>
  <c r="AY91" i="33"/>
  <c r="AW91" i="33"/>
  <c r="AU91" i="33"/>
  <c r="AS91" i="33"/>
  <c r="AQ91" i="33"/>
  <c r="AO91" i="33"/>
  <c r="AM91" i="33"/>
  <c r="AK91" i="33"/>
  <c r="AG91" i="33"/>
  <c r="AE91" i="33"/>
  <c r="AC91" i="33"/>
  <c r="AB91" i="33"/>
  <c r="Z91" i="33"/>
  <c r="V91" i="33"/>
  <c r="U91" i="33"/>
  <c r="T91" i="33"/>
  <c r="L91" i="33"/>
  <c r="K91" i="33"/>
  <c r="I91" i="33"/>
  <c r="G91" i="33"/>
  <c r="E91" i="33"/>
  <c r="C91" i="33"/>
  <c r="A91" i="33"/>
  <c r="AY90" i="33"/>
  <c r="AW90" i="33"/>
  <c r="AU90" i="33"/>
  <c r="AS90" i="33"/>
  <c r="AQ90" i="33"/>
  <c r="AO90" i="33"/>
  <c r="AM90" i="33"/>
  <c r="AK90" i="33"/>
  <c r="AG90" i="33"/>
  <c r="AE90" i="33"/>
  <c r="AC90" i="33"/>
  <c r="AB90" i="33"/>
  <c r="Z90" i="33"/>
  <c r="V90" i="33"/>
  <c r="U90" i="33"/>
  <c r="T90" i="33"/>
  <c r="L90" i="33"/>
  <c r="K90" i="33"/>
  <c r="I90" i="33"/>
  <c r="G90" i="33"/>
  <c r="E90" i="33"/>
  <c r="C90" i="33"/>
  <c r="A90" i="33"/>
  <c r="AY89" i="33"/>
  <c r="AW89" i="33"/>
  <c r="AU89" i="33"/>
  <c r="AS89" i="33"/>
  <c r="AQ89" i="33"/>
  <c r="AO89" i="33"/>
  <c r="AM89" i="33"/>
  <c r="AK89" i="33"/>
  <c r="AG89" i="33"/>
  <c r="AE89" i="33"/>
  <c r="AC89" i="33"/>
  <c r="AB89" i="33"/>
  <c r="Z89" i="33"/>
  <c r="V89" i="33"/>
  <c r="U89" i="33"/>
  <c r="T89" i="33"/>
  <c r="L89" i="33"/>
  <c r="K89" i="33"/>
  <c r="I89" i="33"/>
  <c r="G89" i="33"/>
  <c r="E89" i="33"/>
  <c r="C89" i="33"/>
  <c r="A89" i="33"/>
  <c r="AY88" i="33"/>
  <c r="AW88" i="33"/>
  <c r="AU88" i="33"/>
  <c r="AS88" i="33"/>
  <c r="AQ88" i="33"/>
  <c r="AO88" i="33"/>
  <c r="AM88" i="33"/>
  <c r="AK88" i="33"/>
  <c r="AG88" i="33"/>
  <c r="AE88" i="33"/>
  <c r="AC88" i="33"/>
  <c r="AB88" i="33"/>
  <c r="Z88" i="33"/>
  <c r="V88" i="33"/>
  <c r="U88" i="33"/>
  <c r="T88" i="33"/>
  <c r="L88" i="33"/>
  <c r="K88" i="33"/>
  <c r="I88" i="33"/>
  <c r="G88" i="33"/>
  <c r="E88" i="33"/>
  <c r="C88" i="33"/>
  <c r="A88" i="33"/>
  <c r="AY87" i="33"/>
  <c r="AW87" i="33"/>
  <c r="AU87" i="33"/>
  <c r="AS87" i="33"/>
  <c r="AQ87" i="33"/>
  <c r="AO87" i="33"/>
  <c r="AM87" i="33"/>
  <c r="AK87" i="33"/>
  <c r="AG87" i="33"/>
  <c r="AE87" i="33"/>
  <c r="AC87" i="33"/>
  <c r="AB87" i="33"/>
  <c r="Z87" i="33"/>
  <c r="V87" i="33"/>
  <c r="U87" i="33"/>
  <c r="T87" i="33"/>
  <c r="L87" i="33"/>
  <c r="K87" i="33"/>
  <c r="I87" i="33"/>
  <c r="G87" i="33"/>
  <c r="E87" i="33"/>
  <c r="C87" i="33"/>
  <c r="A87" i="33"/>
  <c r="J82" i="33"/>
  <c r="A82" i="33"/>
  <c r="AX79" i="33"/>
  <c r="AU79" i="33"/>
  <c r="AR79" i="33"/>
  <c r="AX78" i="33"/>
  <c r="AU78" i="33"/>
  <c r="AR78" i="33"/>
  <c r="J78" i="33"/>
  <c r="E78" i="33"/>
  <c r="A78" i="33"/>
  <c r="AT75" i="33"/>
  <c r="AJ75" i="33"/>
  <c r="AH74" i="33"/>
  <c r="A74" i="33"/>
  <c r="AH72" i="33"/>
  <c r="AH71" i="33"/>
  <c r="AB71" i="33"/>
  <c r="Y71" i="33"/>
  <c r="V71" i="33"/>
  <c r="E71" i="33"/>
  <c r="AH70" i="33"/>
  <c r="AL69" i="33"/>
  <c r="AL68" i="33"/>
  <c r="AQ64" i="33"/>
  <c r="AB64" i="33"/>
  <c r="Z64" i="33"/>
  <c r="V64" i="33"/>
  <c r="T64" i="33"/>
  <c r="L64" i="33"/>
  <c r="C64" i="33"/>
  <c r="A64" i="33"/>
  <c r="AQ63" i="33"/>
  <c r="AB63" i="33"/>
  <c r="Z63" i="33"/>
  <c r="V63" i="33"/>
  <c r="T63" i="33"/>
  <c r="L63" i="33"/>
  <c r="C63" i="33"/>
  <c r="A63" i="33"/>
  <c r="BA62" i="33"/>
  <c r="AQ62" i="33"/>
  <c r="AB62" i="33"/>
  <c r="Z62" i="33"/>
  <c r="V62" i="33"/>
  <c r="T62" i="33"/>
  <c r="L62" i="33"/>
  <c r="C62" i="33"/>
  <c r="A62" i="33"/>
  <c r="AQ61" i="33"/>
  <c r="AB61" i="33"/>
  <c r="Z61" i="33"/>
  <c r="V61" i="33"/>
  <c r="T61" i="33"/>
  <c r="L61" i="33"/>
  <c r="C61" i="33"/>
  <c r="A61" i="33"/>
  <c r="AQ60" i="33"/>
  <c r="AB60" i="33"/>
  <c r="Z60" i="33"/>
  <c r="V60" i="33"/>
  <c r="T60" i="33"/>
  <c r="L60" i="33"/>
  <c r="C60" i="33"/>
  <c r="A60" i="33"/>
  <c r="AQ59" i="33"/>
  <c r="AB59" i="33"/>
  <c r="Z59" i="33"/>
  <c r="V59" i="33"/>
  <c r="T59" i="33"/>
  <c r="L59" i="33"/>
  <c r="C59" i="33"/>
  <c r="A59" i="33"/>
  <c r="AQ58" i="33"/>
  <c r="AB58" i="33"/>
  <c r="Z58" i="33"/>
  <c r="V58" i="33"/>
  <c r="T58" i="33"/>
  <c r="L58" i="33"/>
  <c r="C58" i="33"/>
  <c r="A58" i="33"/>
  <c r="AQ57" i="33"/>
  <c r="AB57" i="33"/>
  <c r="Z57" i="33"/>
  <c r="V57" i="33"/>
  <c r="T57" i="33"/>
  <c r="L57" i="33"/>
  <c r="C57" i="33"/>
  <c r="A57" i="33"/>
  <c r="AQ56" i="33"/>
  <c r="AB56" i="33"/>
  <c r="Z56" i="33"/>
  <c r="V56" i="33"/>
  <c r="T56" i="33"/>
  <c r="L56" i="33"/>
  <c r="C56" i="33"/>
  <c r="A56" i="33"/>
  <c r="AQ55" i="33"/>
  <c r="AB55" i="33"/>
  <c r="Z55" i="33"/>
  <c r="V55" i="33"/>
  <c r="T55" i="33"/>
  <c r="L55" i="33"/>
  <c r="C55" i="33"/>
  <c r="A55" i="33"/>
  <c r="AQ54" i="33"/>
  <c r="AB54" i="33"/>
  <c r="Z54" i="33"/>
  <c r="V54" i="33"/>
  <c r="T54" i="33"/>
  <c r="L54" i="33"/>
  <c r="C54" i="33"/>
  <c r="A54" i="33"/>
  <c r="J49" i="33"/>
  <c r="A49" i="33"/>
  <c r="AX46" i="33"/>
  <c r="AU46" i="33"/>
  <c r="AR46" i="33"/>
  <c r="AX45" i="33"/>
  <c r="AU45" i="33"/>
  <c r="AR45" i="33"/>
  <c r="J45" i="33"/>
  <c r="E45" i="33"/>
  <c r="A45" i="33"/>
  <c r="AT42" i="33"/>
  <c r="AJ42" i="33"/>
  <c r="AH41" i="33"/>
  <c r="A41" i="33"/>
  <c r="AH39" i="33"/>
  <c r="AH38" i="33"/>
  <c r="AB38" i="33"/>
  <c r="Y38" i="33"/>
  <c r="V38" i="33"/>
  <c r="E38" i="33"/>
  <c r="AH37" i="33"/>
  <c r="AL36" i="33"/>
  <c r="AL35" i="33"/>
  <c r="AD103" i="20"/>
  <c r="AO102" i="20"/>
  <c r="AM102" i="20"/>
  <c r="AK102" i="20"/>
  <c r="AD102" i="20"/>
  <c r="AO101" i="20"/>
  <c r="AM101" i="20"/>
  <c r="AK101" i="20"/>
  <c r="AD101" i="20"/>
  <c r="AY99" i="20"/>
  <c r="AW99" i="20"/>
  <c r="AU99" i="20"/>
  <c r="AS99" i="20"/>
  <c r="AQ99" i="20"/>
  <c r="AO99" i="20"/>
  <c r="AM99" i="20"/>
  <c r="AK99" i="20"/>
  <c r="AG99" i="20"/>
  <c r="AE99" i="20"/>
  <c r="AC99" i="20"/>
  <c r="AB99" i="20"/>
  <c r="Z99" i="20"/>
  <c r="V99" i="20"/>
  <c r="U99" i="20"/>
  <c r="T99" i="20"/>
  <c r="L99" i="20"/>
  <c r="K99" i="20"/>
  <c r="I99" i="20"/>
  <c r="G99" i="20"/>
  <c r="E99" i="20"/>
  <c r="C99" i="20"/>
  <c r="A99" i="20"/>
  <c r="AY96" i="20"/>
  <c r="AW96" i="20"/>
  <c r="AU96" i="20"/>
  <c r="AS96" i="20"/>
  <c r="AQ96" i="20"/>
  <c r="AO96" i="20"/>
  <c r="AM96" i="20"/>
  <c r="AK96" i="20"/>
  <c r="AG96" i="20"/>
  <c r="AE96" i="20"/>
  <c r="AC96" i="20"/>
  <c r="AB96" i="20"/>
  <c r="Z96" i="20"/>
  <c r="V96" i="20"/>
  <c r="U96" i="20"/>
  <c r="T96" i="20"/>
  <c r="L96" i="20"/>
  <c r="K96" i="20"/>
  <c r="I96" i="20"/>
  <c r="G96" i="20"/>
  <c r="E96" i="20"/>
  <c r="C96" i="20"/>
  <c r="A96" i="20"/>
  <c r="AY95" i="20"/>
  <c r="AW95" i="20"/>
  <c r="AU95" i="20"/>
  <c r="AS95" i="20"/>
  <c r="AQ95" i="20"/>
  <c r="AO95" i="20"/>
  <c r="AM95" i="20"/>
  <c r="AK95" i="20"/>
  <c r="AG95" i="20"/>
  <c r="AE95" i="20"/>
  <c r="AC95" i="20"/>
  <c r="AB95" i="20"/>
  <c r="Z95" i="20"/>
  <c r="V95" i="20"/>
  <c r="U95" i="20"/>
  <c r="T95" i="20"/>
  <c r="L95" i="20"/>
  <c r="K95" i="20"/>
  <c r="I95" i="20"/>
  <c r="G95" i="20"/>
  <c r="E95" i="20"/>
  <c r="C95" i="20"/>
  <c r="A95" i="20"/>
  <c r="AY94" i="20"/>
  <c r="AW94" i="20"/>
  <c r="AU94" i="20"/>
  <c r="AS94" i="20"/>
  <c r="AQ94" i="20"/>
  <c r="AO94" i="20"/>
  <c r="AM94" i="20"/>
  <c r="AK94" i="20"/>
  <c r="AG94" i="20"/>
  <c r="AE94" i="20"/>
  <c r="AC94" i="20"/>
  <c r="AB94" i="20"/>
  <c r="Z94" i="20"/>
  <c r="V94" i="20"/>
  <c r="U94" i="20"/>
  <c r="T94" i="20"/>
  <c r="L94" i="20"/>
  <c r="K94" i="20"/>
  <c r="I94" i="20"/>
  <c r="G94" i="20"/>
  <c r="E94" i="20"/>
  <c r="C94" i="20"/>
  <c r="A94" i="20"/>
  <c r="AY93" i="20"/>
  <c r="AW93" i="20"/>
  <c r="AU93" i="20"/>
  <c r="AS93" i="20"/>
  <c r="AQ93" i="20"/>
  <c r="AO93" i="20"/>
  <c r="AM93" i="20"/>
  <c r="AK93" i="20"/>
  <c r="AG93" i="20"/>
  <c r="AE93" i="20"/>
  <c r="AC93" i="20"/>
  <c r="AB93" i="20"/>
  <c r="Z93" i="20"/>
  <c r="V93" i="20"/>
  <c r="U93" i="20"/>
  <c r="T93" i="20"/>
  <c r="L93" i="20"/>
  <c r="K93" i="20"/>
  <c r="I93" i="20"/>
  <c r="G93" i="20"/>
  <c r="E93" i="20"/>
  <c r="C93" i="20"/>
  <c r="A93" i="20"/>
  <c r="AY92" i="20"/>
  <c r="AW92" i="20"/>
  <c r="AU92" i="20"/>
  <c r="AS92" i="20"/>
  <c r="AQ92" i="20"/>
  <c r="AO92" i="20"/>
  <c r="AM92" i="20"/>
  <c r="AK92" i="20"/>
  <c r="AG92" i="20"/>
  <c r="AE92" i="20"/>
  <c r="AC92" i="20"/>
  <c r="AB92" i="20"/>
  <c r="Z92" i="20"/>
  <c r="V92" i="20"/>
  <c r="U92" i="20"/>
  <c r="T92" i="20"/>
  <c r="L92" i="20"/>
  <c r="K92" i="20"/>
  <c r="I92" i="20"/>
  <c r="G92" i="20"/>
  <c r="E92" i="20"/>
  <c r="C92" i="20"/>
  <c r="A92" i="20"/>
  <c r="AY91" i="20"/>
  <c r="AW91" i="20"/>
  <c r="AU91" i="20"/>
  <c r="AS91" i="20"/>
  <c r="AQ91" i="20"/>
  <c r="AO91" i="20"/>
  <c r="AM91" i="20"/>
  <c r="AK91" i="20"/>
  <c r="AG91" i="20"/>
  <c r="AE91" i="20"/>
  <c r="AC91" i="20"/>
  <c r="AB91" i="20"/>
  <c r="Z91" i="20"/>
  <c r="V91" i="20"/>
  <c r="U91" i="20"/>
  <c r="T91" i="20"/>
  <c r="L91" i="20"/>
  <c r="K91" i="20"/>
  <c r="I91" i="20"/>
  <c r="G91" i="20"/>
  <c r="E91" i="20"/>
  <c r="C91" i="20"/>
  <c r="A91" i="20"/>
  <c r="J86" i="20"/>
  <c r="A86" i="20"/>
  <c r="AX83" i="20"/>
  <c r="AU83" i="20"/>
  <c r="AR83" i="20"/>
  <c r="AX82" i="20"/>
  <c r="AU82" i="20"/>
  <c r="AR82" i="20"/>
  <c r="J82" i="20"/>
  <c r="E82" i="20"/>
  <c r="A82" i="20"/>
  <c r="AT79" i="20"/>
  <c r="AJ79" i="20"/>
  <c r="AH78" i="20"/>
  <c r="A78" i="20"/>
  <c r="AH76" i="20"/>
  <c r="AH75" i="20"/>
  <c r="AB75" i="20"/>
  <c r="Y75" i="20"/>
  <c r="V75" i="20"/>
  <c r="E75" i="20"/>
  <c r="AH74" i="20"/>
  <c r="AL73" i="20"/>
  <c r="AD68" i="20"/>
  <c r="AD67" i="20"/>
  <c r="AD66" i="20"/>
  <c r="AQ64" i="20"/>
  <c r="AB64" i="20"/>
  <c r="Z64" i="20"/>
  <c r="V64" i="20"/>
  <c r="T64" i="20"/>
  <c r="L64" i="20"/>
  <c r="C64" i="20"/>
  <c r="A64" i="20"/>
  <c r="AQ61" i="20"/>
  <c r="AB61" i="20"/>
  <c r="Z61" i="20"/>
  <c r="V61" i="20"/>
  <c r="T61" i="20"/>
  <c r="L61" i="20"/>
  <c r="C61" i="20"/>
  <c r="A61" i="20"/>
  <c r="AQ60" i="20"/>
  <c r="AB60" i="20"/>
  <c r="Z60" i="20"/>
  <c r="V60" i="20"/>
  <c r="T60" i="20"/>
  <c r="L60" i="20"/>
  <c r="C60" i="20"/>
  <c r="A60" i="20"/>
  <c r="AQ59" i="20"/>
  <c r="AB59" i="20"/>
  <c r="Z59" i="20"/>
  <c r="V59" i="20"/>
  <c r="T59" i="20"/>
  <c r="L59" i="20"/>
  <c r="C59" i="20"/>
  <c r="A59" i="20"/>
  <c r="AQ58" i="20"/>
  <c r="AB58" i="20"/>
  <c r="Z58" i="20"/>
  <c r="V58" i="20"/>
  <c r="T58" i="20"/>
  <c r="L58" i="20"/>
  <c r="C58" i="20"/>
  <c r="A58" i="20"/>
  <c r="AQ57" i="20"/>
  <c r="AB57" i="20"/>
  <c r="Z57" i="20"/>
  <c r="V57" i="20"/>
  <c r="T57" i="20"/>
  <c r="L57" i="20"/>
  <c r="C57" i="20"/>
  <c r="A57" i="20"/>
  <c r="AQ56" i="20"/>
  <c r="AB56" i="20"/>
  <c r="Z56" i="20"/>
  <c r="V56" i="20"/>
  <c r="T56" i="20"/>
  <c r="L56" i="20"/>
  <c r="C56" i="20"/>
  <c r="A56" i="20"/>
  <c r="J51" i="20"/>
  <c r="A51" i="20"/>
  <c r="AX48" i="20"/>
  <c r="AU48" i="20"/>
  <c r="AR48" i="20"/>
  <c r="AX47" i="20"/>
  <c r="AU47" i="20"/>
  <c r="AR47" i="20"/>
  <c r="J47" i="20"/>
  <c r="E47" i="20"/>
  <c r="A47" i="20"/>
  <c r="AT44" i="20"/>
  <c r="AJ44" i="20"/>
  <c r="AH43" i="20"/>
  <c r="A43" i="20"/>
  <c r="AH41" i="20"/>
  <c r="AH40" i="20"/>
  <c r="AB40" i="20"/>
  <c r="Y40" i="20"/>
  <c r="V40" i="20"/>
  <c r="E40" i="20"/>
  <c r="AH39" i="20"/>
  <c r="AL38" i="20"/>
  <c r="AI64" i="20"/>
  <c r="AI96" i="20"/>
  <c r="AI60" i="20"/>
  <c r="AI59" i="20"/>
  <c r="AI58" i="20"/>
  <c r="AI92" i="20"/>
  <c r="AI31" i="20"/>
  <c r="AI28" i="33" l="1"/>
  <c r="AI94" i="33" s="1"/>
  <c r="AI24" i="33"/>
  <c r="AI90" i="33" s="1"/>
  <c r="AI31" i="33"/>
  <c r="AI64" i="33" s="1"/>
  <c r="AI27" i="33"/>
  <c r="AI93" i="33" s="1"/>
  <c r="AI30" i="33"/>
  <c r="AI96" i="33" s="1"/>
  <c r="AI26" i="33"/>
  <c r="AI92" i="33" s="1"/>
  <c r="AI29" i="33"/>
  <c r="AI95" i="33" s="1"/>
  <c r="AI25" i="33"/>
  <c r="AI91" i="33" s="1"/>
  <c r="AI23" i="33"/>
  <c r="AI89" i="33" s="1"/>
  <c r="AI22" i="33"/>
  <c r="AI88" i="33" s="1"/>
  <c r="AI100" i="20"/>
  <c r="AI66" i="20"/>
  <c r="AI58" i="34"/>
  <c r="AI93" i="34"/>
  <c r="AI59" i="34"/>
  <c r="AI94" i="34"/>
  <c r="AI32" i="34"/>
  <c r="AI33" i="34"/>
  <c r="AI31" i="34"/>
  <c r="AI61" i="20"/>
  <c r="AI94" i="20"/>
  <c r="AI65" i="20"/>
  <c r="AI99" i="20"/>
  <c r="AI95" i="20"/>
  <c r="AI33" i="20"/>
  <c r="AI57" i="20"/>
  <c r="AI93" i="20"/>
  <c r="AI56" i="20"/>
  <c r="AI32" i="20"/>
  <c r="AT32" i="20" s="1"/>
  <c r="AI91" i="20"/>
  <c r="AD98" i="33"/>
  <c r="AI56" i="34"/>
  <c r="AI60" i="34"/>
  <c r="AI57" i="34"/>
  <c r="AI101" i="20"/>
  <c r="AD65" i="33"/>
  <c r="AI63" i="33"/>
  <c r="AI54" i="33"/>
  <c r="AI97" i="33" l="1"/>
  <c r="AI32" i="33"/>
  <c r="AT32" i="33" s="1" a="1"/>
  <c r="AT32" i="33" s="1"/>
  <c r="Y32" i="33" s="1" a="1"/>
  <c r="Y32" i="33" s="1"/>
  <c r="AI62" i="33"/>
  <c r="AI58" i="33"/>
  <c r="AI59" i="33"/>
  <c r="AI61" i="33"/>
  <c r="AI57" i="33"/>
  <c r="AI60" i="33"/>
  <c r="AI103" i="20"/>
  <c r="AT33" i="20"/>
  <c r="AT34" i="20" s="1"/>
  <c r="AI55" i="33"/>
  <c r="AI56" i="33"/>
  <c r="AI34" i="20"/>
  <c r="AI69" i="20" s="1"/>
  <c r="Y32" i="20"/>
  <c r="Y102" i="20" s="1"/>
  <c r="AI104" i="34"/>
  <c r="AI69" i="34"/>
  <c r="Y31" i="34"/>
  <c r="AI101" i="34"/>
  <c r="AI66" i="34"/>
  <c r="AI68" i="34"/>
  <c r="AI103" i="34"/>
  <c r="AI67" i="34"/>
  <c r="AI102" i="34"/>
  <c r="AI68" i="20"/>
  <c r="AT102" i="20"/>
  <c r="AT67" i="20"/>
  <c r="AI102" i="20"/>
  <c r="AI67" i="20"/>
  <c r="AT66" i="20"/>
  <c r="Y31" i="20"/>
  <c r="Y101" i="20" s="1"/>
  <c r="AT101" i="20"/>
  <c r="AI98" i="33" l="1"/>
  <c r="AI65" i="33"/>
  <c r="Y67" i="20"/>
  <c r="Y33" i="20"/>
  <c r="Y68" i="20" s="1"/>
  <c r="AT68" i="20"/>
  <c r="AT68" i="34"/>
  <c r="AT103" i="34"/>
  <c r="Y32" i="34"/>
  <c r="AT67" i="34"/>
  <c r="AT102" i="34"/>
  <c r="Y66" i="34"/>
  <c r="Y101" i="34"/>
  <c r="AT103" i="20"/>
  <c r="AI104" i="20"/>
  <c r="AI35" i="20"/>
  <c r="AI70" i="20" s="1"/>
  <c r="AI33" i="33"/>
  <c r="S16" i="33" s="1"/>
  <c r="AK16" i="33" s="1"/>
  <c r="Y33" i="34"/>
  <c r="Y66" i="20"/>
  <c r="AT104" i="20"/>
  <c r="AT69" i="20"/>
  <c r="BA96" i="33"/>
  <c r="BA97" i="33"/>
  <c r="BA64" i="33"/>
  <c r="Y98" i="33"/>
  <c r="AT98" i="33"/>
  <c r="AT65" i="33"/>
  <c r="Y103" i="20" l="1"/>
  <c r="S16" i="20"/>
  <c r="S51" i="20" s="1"/>
  <c r="Y67" i="34"/>
  <c r="Y102" i="34"/>
  <c r="AT104" i="34"/>
  <c r="AT69" i="34"/>
  <c r="Y103" i="34"/>
  <c r="Y68" i="34"/>
  <c r="AI105" i="20"/>
  <c r="AK82" i="33"/>
  <c r="AK49" i="33"/>
  <c r="AI35" i="34"/>
  <c r="BA63" i="33"/>
  <c r="Y65" i="33"/>
  <c r="AI99" i="33"/>
  <c r="AI66" i="33"/>
  <c r="S82" i="33"/>
  <c r="S49" i="33"/>
  <c r="AK16" i="20" l="1"/>
  <c r="AK86" i="20" s="1"/>
  <c r="S86" i="20"/>
  <c r="AI105" i="34"/>
  <c r="AI70" i="34"/>
  <c r="S16" i="34"/>
  <c r="AK51" i="20" l="1"/>
  <c r="AK16" i="34"/>
  <c r="AK86" i="34" s="1"/>
  <c r="S86" i="34"/>
  <c r="S51" i="34"/>
  <c r="AK51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L2" authorId="0" shapeId="0" xr:uid="{D62A8EDE-2284-4224-9C83-AD5341FEE15E}">
      <text>
        <r>
          <rPr>
            <sz val="9"/>
            <color indexed="81"/>
            <rFont val="MS P ゴシック"/>
            <family val="3"/>
            <charset val="128"/>
          </rPr>
          <t>免税事業者は、免税を選択して下さい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L2" authorId="0" shapeId="0" xr:uid="{9CE62D6C-3CFE-4627-93F2-13112E12CAAA}">
      <text>
        <r>
          <rPr>
            <sz val="9"/>
            <color indexed="81"/>
            <rFont val="MS P ゴシック"/>
            <family val="3"/>
            <charset val="128"/>
          </rPr>
          <t>免税事業者は、免税を選択して下さい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<sst xmlns="http://schemas.openxmlformats.org/spreadsheetml/2006/main" count="757" uniqueCount="134">
  <si>
    <t>％</t>
    <phoneticPr fontId="7"/>
  </si>
  <si>
    <t>備　考　欄</t>
    <rPh sb="0" eb="1">
      <t>ソノオ</t>
    </rPh>
    <rPh sb="2" eb="3">
      <t>コウ</t>
    </rPh>
    <rPh sb="4" eb="5">
      <t>ラン</t>
    </rPh>
    <phoneticPr fontId="7"/>
  </si>
  <si>
    <t>金額　(税抜）円</t>
    <rPh sb="0" eb="1">
      <t>キン</t>
    </rPh>
    <rPh sb="1" eb="2">
      <t>ガク</t>
    </rPh>
    <rPh sb="4" eb="5">
      <t>ゼイ</t>
    </rPh>
    <rPh sb="5" eb="6">
      <t>ヌ</t>
    </rPh>
    <rPh sb="7" eb="8">
      <t>エン</t>
    </rPh>
    <phoneticPr fontId="7"/>
  </si>
  <si>
    <t>単価　(税抜）円</t>
    <rPh sb="0" eb="2">
      <t>タンカ</t>
    </rPh>
    <rPh sb="4" eb="5">
      <t>ゼイ</t>
    </rPh>
    <rPh sb="5" eb="6">
      <t>ヌ</t>
    </rPh>
    <rPh sb="7" eb="8">
      <t>エン</t>
    </rPh>
    <phoneticPr fontId="7"/>
  </si>
  <si>
    <t>数量</t>
    <rPh sb="0" eb="2">
      <t>スウリョウ</t>
    </rPh>
    <phoneticPr fontId="7"/>
  </si>
  <si>
    <t>単位</t>
    <rPh sb="0" eb="2">
      <t>タンイ</t>
    </rPh>
    <phoneticPr fontId="7"/>
  </si>
  <si>
    <t>施工大要または規格</t>
    <rPh sb="0" eb="2">
      <t>セコウ</t>
    </rPh>
    <rPh sb="2" eb="4">
      <t>タイヨウ</t>
    </rPh>
    <rPh sb="7" eb="9">
      <t>キカク</t>
    </rPh>
    <phoneticPr fontId="7"/>
  </si>
  <si>
    <t>工事種類または品名</t>
    <rPh sb="0" eb="2">
      <t>コウジ</t>
    </rPh>
    <rPh sb="2" eb="4">
      <t>シュルイ</t>
    </rPh>
    <rPh sb="7" eb="9">
      <t>ヒンメイ</t>
    </rPh>
    <phoneticPr fontId="7"/>
  </si>
  <si>
    <t>月/日</t>
    <rPh sb="0" eb="1">
      <t>ツキ</t>
    </rPh>
    <rPh sb="2" eb="3">
      <t>ヒ</t>
    </rPh>
    <phoneticPr fontId="7"/>
  </si>
  <si>
    <t>請求内訳</t>
    <rPh sb="0" eb="2">
      <t>セイキュウ</t>
    </rPh>
    <rPh sb="2" eb="4">
      <t>ウチワケ</t>
    </rPh>
    <phoneticPr fontId="7"/>
  </si>
  <si>
    <t>確認印</t>
    <rPh sb="0" eb="2">
      <t>カクニン</t>
    </rPh>
    <rPh sb="2" eb="3">
      <t>イン</t>
    </rPh>
    <phoneticPr fontId="7"/>
  </si>
  <si>
    <t>契約残高(税込）</t>
    <rPh sb="0" eb="2">
      <t>ケイヤク</t>
    </rPh>
    <rPh sb="2" eb="4">
      <t>ザンダカ</t>
    </rPh>
    <rPh sb="5" eb="7">
      <t>ゼイコミ</t>
    </rPh>
    <phoneticPr fontId="7"/>
  </si>
  <si>
    <t>今回査定支払額(税込)</t>
    <rPh sb="0" eb="2">
      <t>コンカイ</t>
    </rPh>
    <rPh sb="2" eb="4">
      <t>サテイ</t>
    </rPh>
    <rPh sb="4" eb="6">
      <t>シハライ</t>
    </rPh>
    <rPh sb="6" eb="7">
      <t>ガク</t>
    </rPh>
    <rPh sb="8" eb="10">
      <t>ゼイコミ</t>
    </rPh>
    <phoneticPr fontId="7"/>
  </si>
  <si>
    <t>今回請求額(税込)</t>
    <rPh sb="0" eb="2">
      <t>コンカイ</t>
    </rPh>
    <rPh sb="2" eb="4">
      <t>セイキュウ</t>
    </rPh>
    <rPh sb="4" eb="5">
      <t>ガク</t>
    </rPh>
    <rPh sb="6" eb="8">
      <t>ゼイコミ</t>
    </rPh>
    <phoneticPr fontId="7"/>
  </si>
  <si>
    <t>前回までの請求済額(税込)</t>
    <rPh sb="0" eb="2">
      <t>ゼンカイ</t>
    </rPh>
    <rPh sb="5" eb="7">
      <t>セイキュウ</t>
    </rPh>
    <rPh sb="7" eb="8">
      <t>スミ</t>
    </rPh>
    <rPh sb="8" eb="9">
      <t>ガク</t>
    </rPh>
    <rPh sb="10" eb="12">
      <t>ゼイコミ</t>
    </rPh>
    <phoneticPr fontId="7"/>
  </si>
  <si>
    <t>契約金額(税込）</t>
    <rPh sb="0" eb="2">
      <t>ケイヤク</t>
    </rPh>
    <rPh sb="2" eb="4">
      <t>キンガク</t>
    </rPh>
    <rPh sb="5" eb="7">
      <t>ゼイコミ</t>
    </rPh>
    <phoneticPr fontId="7"/>
  </si>
  <si>
    <t>日</t>
    <rPh sb="0" eb="1">
      <t>ニチ</t>
    </rPh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</si>
  <si>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</si>
  <si>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</si>
  <si>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工事引渡申出日</t>
    <rPh sb="0" eb="2">
      <t>コウジ</t>
    </rPh>
    <rPh sb="2" eb="4">
      <t>ヒキワタシ</t>
    </rPh>
    <rPh sb="4" eb="6">
      <t>モウシデ</t>
    </rPh>
    <rPh sb="6" eb="7">
      <t>ビ</t>
    </rPh>
    <phoneticPr fontId="7"/>
  </si>
  <si>
    <t>2 完了</t>
    <phoneticPr fontId="7"/>
  </si>
  <si>
    <t>2 未払未計上</t>
    <phoneticPr fontId="7"/>
  </si>
  <si>
    <t>/1000</t>
    <phoneticPr fontId="7"/>
  </si>
  <si>
    <t>工事検査日</t>
    <rPh sb="0" eb="2">
      <t>コウジ</t>
    </rPh>
    <rPh sb="2" eb="5">
      <t>ケンサビ</t>
    </rPh>
    <phoneticPr fontId="7"/>
  </si>
  <si>
    <t>1 未完了</t>
    <phoneticPr fontId="7"/>
  </si>
  <si>
    <t>1 未払計上</t>
    <phoneticPr fontId="7"/>
  </si>
  <si>
    <t>完了区分</t>
    <rPh sb="0" eb="2">
      <t>カンリョウ</t>
    </rPh>
    <rPh sb="2" eb="4">
      <t>クブン</t>
    </rPh>
    <phoneticPr fontId="7"/>
  </si>
  <si>
    <t>未払計上</t>
    <rPh sb="0" eb="2">
      <t>ミハラ</t>
    </rPh>
    <rPh sb="2" eb="4">
      <t>ケイジョウ</t>
    </rPh>
    <phoneticPr fontId="7"/>
  </si>
  <si>
    <t>労災互助拠出割合</t>
    <rPh sb="0" eb="2">
      <t>ロウサイ</t>
    </rPh>
    <rPh sb="2" eb="4">
      <t>ゴジョ</t>
    </rPh>
    <rPh sb="4" eb="6">
      <t>キョシュツ</t>
    </rPh>
    <rPh sb="6" eb="8">
      <t>ワリアイ</t>
    </rPh>
    <phoneticPr fontId="7"/>
  </si>
  <si>
    <t>支払期日</t>
    <rPh sb="0" eb="2">
      <t>シハライ</t>
    </rPh>
    <rPh sb="2" eb="4">
      <t>キジツ</t>
    </rPh>
    <phoneticPr fontId="7"/>
  </si>
  <si>
    <t>注文番号</t>
    <rPh sb="0" eb="2">
      <t>チュウモン</t>
    </rPh>
    <rPh sb="2" eb="4">
      <t>バンゴウ</t>
    </rPh>
    <phoneticPr fontId="7"/>
  </si>
  <si>
    <t>注文登録番号</t>
    <rPh sb="0" eb="2">
      <t>チュウモン</t>
    </rPh>
    <rPh sb="2" eb="4">
      <t>トウロク</t>
    </rPh>
    <rPh sb="4" eb="6">
      <t>バンゴウ</t>
    </rPh>
    <phoneticPr fontId="7"/>
  </si>
  <si>
    <t>業者コード</t>
    <rPh sb="0" eb="2">
      <t>ギョウシャ</t>
    </rPh>
    <phoneticPr fontId="7"/>
  </si>
  <si>
    <t>(FAX)</t>
    <phoneticPr fontId="7"/>
  </si>
  <si>
    <t>(TEL)</t>
    <phoneticPr fontId="7"/>
  </si>
  <si>
    <t>工事番号</t>
    <rPh sb="0" eb="2">
      <t>コウジ</t>
    </rPh>
    <rPh sb="2" eb="4">
      <t>バンゴウ</t>
    </rPh>
    <phoneticPr fontId="7"/>
  </si>
  <si>
    <t>工事件名または納入場所</t>
    <rPh sb="0" eb="2">
      <t>コウジ</t>
    </rPh>
    <rPh sb="2" eb="4">
      <t>ケンメイ</t>
    </rPh>
    <rPh sb="7" eb="9">
      <t>ノウニュウ</t>
    </rPh>
    <rPh sb="9" eb="11">
      <t>バショ</t>
    </rPh>
    <phoneticPr fontId="7"/>
  </si>
  <si>
    <t>印</t>
    <rPh sb="0" eb="1">
      <t>イン</t>
    </rPh>
    <phoneticPr fontId="7"/>
  </si>
  <si>
    <t>日</t>
    <rPh sb="0" eb="1">
      <t>ヒ</t>
    </rPh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</si>
  <si>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</si>
  <si>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</si>
  <si>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 xml:space="preserve"> 請求日</t>
    <rPh sb="1" eb="3">
      <t>セイキュウ</t>
    </rPh>
    <rPh sb="3" eb="4">
      <t>ビ</t>
    </rPh>
    <phoneticPr fontId="7"/>
  </si>
  <si>
    <t xml:space="preserve">  (　経　　理　　用　）</t>
    <rPh sb="4" eb="5">
      <t>キョウ</t>
    </rPh>
    <rPh sb="7" eb="8">
      <t>リ</t>
    </rPh>
    <rPh sb="10" eb="11">
      <t>ヨウ</t>
    </rPh>
    <phoneticPr fontId="7"/>
  </si>
  <si>
    <t>名工建設株式会社　御中</t>
    <rPh sb="0" eb="2">
      <t>メイコウ</t>
    </rPh>
    <rPh sb="2" eb="4">
      <t>ケンセツ</t>
    </rPh>
    <rPh sb="4" eb="8">
      <t>カブシキガイシャ</t>
    </rPh>
    <rPh sb="9" eb="11">
      <t>オンチュウ</t>
    </rPh>
    <phoneticPr fontId="7"/>
  </si>
  <si>
    <t>請　　求　　書</t>
    <rPh sb="0" eb="1">
      <t>ショウ</t>
    </rPh>
    <rPh sb="3" eb="4">
      <t>モトム</t>
    </rPh>
    <rPh sb="6" eb="7">
      <t>ショ</t>
    </rPh>
    <phoneticPr fontId="7"/>
  </si>
  <si>
    <t>（請求者）</t>
    <rPh sb="1" eb="4">
      <t>セイキュウシャ</t>
    </rPh>
    <phoneticPr fontId="7"/>
  </si>
  <si>
    <t xml:space="preserve">  (　作　業　所　控　）</t>
    <rPh sb="4" eb="5">
      <t>サク</t>
    </rPh>
    <rPh sb="6" eb="7">
      <t>ギョウ</t>
    </rPh>
    <rPh sb="8" eb="9">
      <t>ショ</t>
    </rPh>
    <rPh sb="10" eb="11">
      <t>ヒカ</t>
    </rPh>
    <phoneticPr fontId="7"/>
  </si>
  <si>
    <t>月</t>
    <rPh sb="0" eb="1">
      <t>ゲツ</t>
    </rPh>
    <phoneticPr fontId="7"/>
  </si>
  <si>
    <t xml:space="preserve"> (　業　　者　　控　）</t>
    <rPh sb="3" eb="4">
      <t>ギョウ</t>
    </rPh>
    <rPh sb="6" eb="7">
      <t>シャ</t>
    </rPh>
    <rPh sb="9" eb="10">
      <t>ヒカ</t>
    </rPh>
    <phoneticPr fontId="7"/>
  </si>
  <si>
    <t>・この様式を空欄のまま印刷し、手書きで作成していただいても構いません。</t>
    <rPh sb="3" eb="5">
      <t>ヨウシキ</t>
    </rPh>
    <rPh sb="6" eb="8">
      <t>クウラン</t>
    </rPh>
    <rPh sb="11" eb="13">
      <t>インサツ</t>
    </rPh>
    <rPh sb="15" eb="17">
      <t>テガ</t>
    </rPh>
    <rPh sb="19" eb="21">
      <t>サクセイ</t>
    </rPh>
    <rPh sb="29" eb="30">
      <t>カマ</t>
    </rPh>
    <phoneticPr fontId="2"/>
  </si>
  <si>
    <t>・この伝票は納品書としても使用します。</t>
    <rPh sb="3" eb="5">
      <t>デンピョウ</t>
    </rPh>
    <rPh sb="6" eb="9">
      <t>ノウヒンショ</t>
    </rPh>
    <rPh sb="13" eb="15">
      <t>シヨウ</t>
    </rPh>
    <phoneticPr fontId="2"/>
  </si>
  <si>
    <t>　１式で金額を入力していただき、貴社作成の内訳書等を添付してください。</t>
    <rPh sb="2" eb="3">
      <t>シキ</t>
    </rPh>
    <rPh sb="4" eb="6">
      <t>キンガク</t>
    </rPh>
    <rPh sb="7" eb="9">
      <t>ニュウリョク</t>
    </rPh>
    <rPh sb="16" eb="18">
      <t>キシャ</t>
    </rPh>
    <rPh sb="18" eb="20">
      <t>サクセイ</t>
    </rPh>
    <rPh sb="21" eb="23">
      <t>ウチワケ</t>
    </rPh>
    <rPh sb="23" eb="24">
      <t>ショ</t>
    </rPh>
    <rPh sb="24" eb="25">
      <t>トウ</t>
    </rPh>
    <rPh sb="26" eb="28">
      <t>テンプ</t>
    </rPh>
    <phoneticPr fontId="2"/>
  </si>
  <si>
    <t>但し、支払通知書等には反映されません。</t>
    <rPh sb="0" eb="1">
      <t>タダ</t>
    </rPh>
    <rPh sb="3" eb="5">
      <t>シハライ</t>
    </rPh>
    <rPh sb="5" eb="8">
      <t>ツウチショ</t>
    </rPh>
    <rPh sb="8" eb="9">
      <t>ナド</t>
    </rPh>
    <rPh sb="11" eb="13">
      <t>ハンエイ</t>
    </rPh>
    <phoneticPr fontId="17"/>
  </si>
  <si>
    <t>③工事件名または納入場所</t>
    <rPh sb="1" eb="3">
      <t>コウジ</t>
    </rPh>
    <rPh sb="3" eb="5">
      <t>ケンメイ</t>
    </rPh>
    <rPh sb="8" eb="10">
      <t>ノウニュウ</t>
    </rPh>
    <rPh sb="10" eb="12">
      <t>バショ</t>
    </rPh>
    <phoneticPr fontId="2"/>
  </si>
  <si>
    <t>④業者コード</t>
    <rPh sb="1" eb="3">
      <t>ギョウシャ</t>
    </rPh>
    <phoneticPr fontId="2"/>
  </si>
  <si>
    <t>⑤注文番号</t>
    <rPh sb="1" eb="3">
      <t>チュウモン</t>
    </rPh>
    <rPh sb="3" eb="5">
      <t>バンゴウ</t>
    </rPh>
    <phoneticPr fontId="2"/>
  </si>
  <si>
    <t>⑥契約金額（税込）</t>
    <rPh sb="1" eb="3">
      <t>ケイヤク</t>
    </rPh>
    <rPh sb="3" eb="5">
      <t>キンガク</t>
    </rPh>
    <rPh sb="6" eb="8">
      <t>ゼイコミ</t>
    </rPh>
    <phoneticPr fontId="2"/>
  </si>
  <si>
    <t>⑦前回までの請求済額（税込）</t>
    <rPh sb="1" eb="3">
      <t>ゼンカイ</t>
    </rPh>
    <rPh sb="6" eb="8">
      <t>セイキュウ</t>
    </rPh>
    <rPh sb="8" eb="9">
      <t>スミ</t>
    </rPh>
    <rPh sb="9" eb="10">
      <t>ガク</t>
    </rPh>
    <rPh sb="11" eb="13">
      <t>ゼイコミ</t>
    </rPh>
    <phoneticPr fontId="2"/>
  </si>
  <si>
    <t>⑧工事検査日・工事引渡申出日</t>
    <rPh sb="1" eb="3">
      <t>コウジ</t>
    </rPh>
    <rPh sb="3" eb="6">
      <t>ケンサビ</t>
    </rPh>
    <rPh sb="7" eb="9">
      <t>コウジ</t>
    </rPh>
    <rPh sb="9" eb="11">
      <t>ヒキワタシ</t>
    </rPh>
    <rPh sb="11" eb="13">
      <t>モウシデ</t>
    </rPh>
    <rPh sb="13" eb="14">
      <t>ヒ</t>
    </rPh>
    <phoneticPr fontId="17"/>
  </si>
  <si>
    <t>⑨請求内訳</t>
    <rPh sb="1" eb="3">
      <t>セイキュウ</t>
    </rPh>
    <rPh sb="3" eb="5">
      <t>ウチワケ</t>
    </rPh>
    <phoneticPr fontId="2"/>
  </si>
  <si>
    <t>⑩消費税等税率</t>
    <rPh sb="1" eb="5">
      <t>ショウヒゼイトウ</t>
    </rPh>
    <rPh sb="5" eb="7">
      <t>ゼイリツ</t>
    </rPh>
    <phoneticPr fontId="2"/>
  </si>
  <si>
    <t>⑪消費税額</t>
    <rPh sb="1" eb="4">
      <t>ショウヒゼイ</t>
    </rPh>
    <rPh sb="4" eb="5">
      <t>ガク</t>
    </rPh>
    <phoneticPr fontId="2"/>
  </si>
  <si>
    <t>数量と税抜単価を入力すると金額（税抜）欄が自動で計算されます。</t>
    <rPh sb="0" eb="2">
      <t>スウリョウ</t>
    </rPh>
    <rPh sb="3" eb="4">
      <t>ゼイ</t>
    </rPh>
    <rPh sb="4" eb="5">
      <t>ヌ</t>
    </rPh>
    <rPh sb="5" eb="7">
      <t>タンカ</t>
    </rPh>
    <rPh sb="8" eb="10">
      <t>ニュウリョク</t>
    </rPh>
    <rPh sb="13" eb="15">
      <t>キンガク</t>
    </rPh>
    <rPh sb="16" eb="17">
      <t>ゼイ</t>
    </rPh>
    <rPh sb="17" eb="18">
      <t>ヌ</t>
    </rPh>
    <rPh sb="19" eb="20">
      <t>ラン</t>
    </rPh>
    <rPh sb="21" eb="23">
      <t>ジドウ</t>
    </rPh>
    <rPh sb="24" eb="26">
      <t>ケイサン</t>
    </rPh>
    <phoneticPr fontId="2"/>
  </si>
  <si>
    <t>整理番号等</t>
    <rPh sb="0" eb="2">
      <t>セイリ</t>
    </rPh>
    <rPh sb="2" eb="5">
      <t>バンゴウトウ</t>
    </rPh>
    <phoneticPr fontId="2"/>
  </si>
  <si>
    <t>②整理番号等（任意）</t>
    <rPh sb="1" eb="3">
      <t>セイリ</t>
    </rPh>
    <rPh sb="3" eb="6">
      <t>バンゴウトウ</t>
    </rPh>
    <rPh sb="7" eb="9">
      <t>ニンイ</t>
    </rPh>
    <phoneticPr fontId="17"/>
  </si>
  <si>
    <t>①請求日</t>
    <rPh sb="1" eb="3">
      <t>セイキュウ</t>
    </rPh>
    <rPh sb="3" eb="4">
      <t>ヒ</t>
    </rPh>
    <phoneticPr fontId="2"/>
  </si>
  <si>
    <t>貴社にて利用している整理番号、お客様番号等がありましたら入力してください。</t>
    <rPh sb="0" eb="2">
      <t>キシャ</t>
    </rPh>
    <rPh sb="4" eb="6">
      <t>リヨウ</t>
    </rPh>
    <rPh sb="10" eb="12">
      <t>セイリ</t>
    </rPh>
    <rPh sb="12" eb="14">
      <t>バンゴウ</t>
    </rPh>
    <rPh sb="16" eb="18">
      <t>キャクサマ</t>
    </rPh>
    <rPh sb="18" eb="20">
      <t>バンゴウ</t>
    </rPh>
    <rPh sb="20" eb="21">
      <t>トウ</t>
    </rPh>
    <rPh sb="28" eb="30">
      <t>ニュウリョク</t>
    </rPh>
    <phoneticPr fontId="17"/>
  </si>
  <si>
    <t>電話番号・ＦＡＸ番号を入力してください。</t>
    <rPh sb="0" eb="2">
      <t>デンワ</t>
    </rPh>
    <rPh sb="2" eb="4">
      <t>バンゴウ</t>
    </rPh>
    <rPh sb="8" eb="10">
      <t>バンゴウ</t>
    </rPh>
    <rPh sb="11" eb="13">
      <t>ニュウリョク</t>
    </rPh>
    <phoneticPr fontId="17"/>
  </si>
  <si>
    <t>※請求内訳の欄で入力しきれない場合は、「別紙内訳書のとおり」等とし、</t>
    <rPh sb="1" eb="3">
      <t>セイキュウ</t>
    </rPh>
    <rPh sb="3" eb="5">
      <t>ウチワケ</t>
    </rPh>
    <rPh sb="6" eb="7">
      <t>ラン</t>
    </rPh>
    <rPh sb="8" eb="10">
      <t>ニュウリョク</t>
    </rPh>
    <rPh sb="15" eb="17">
      <t>バアイ</t>
    </rPh>
    <rPh sb="20" eb="22">
      <t>ベッシ</t>
    </rPh>
    <rPh sb="22" eb="25">
      <t>ウチワケショ</t>
    </rPh>
    <rPh sb="30" eb="31">
      <t>ナド</t>
    </rPh>
    <phoneticPr fontId="2"/>
  </si>
  <si>
    <t>和暦・西暦どちらでも構いません。</t>
    <rPh sb="0" eb="2">
      <t>ワレキ</t>
    </rPh>
    <rPh sb="3" eb="5">
      <t>セイレキ</t>
    </rPh>
    <rPh sb="10" eb="11">
      <t>カマ</t>
    </rPh>
    <phoneticPr fontId="2"/>
  </si>
  <si>
    <t>６桁。取得していない場合は空欄で構いません。</t>
    <rPh sb="1" eb="2">
      <t>ケタ</t>
    </rPh>
    <rPh sb="3" eb="5">
      <t>シュトク</t>
    </rPh>
    <rPh sb="10" eb="12">
      <t>バアイ</t>
    </rPh>
    <rPh sb="13" eb="15">
      <t>クウラン</t>
    </rPh>
    <rPh sb="16" eb="17">
      <t>カマ</t>
    </rPh>
    <phoneticPr fontId="2"/>
  </si>
  <si>
    <t>６桁。注文書契約がある場合入力してください。</t>
    <rPh sb="1" eb="2">
      <t>ケタ</t>
    </rPh>
    <rPh sb="3" eb="6">
      <t>チュウモンショ</t>
    </rPh>
    <rPh sb="6" eb="8">
      <t>ケイヤク</t>
    </rPh>
    <rPh sb="11" eb="13">
      <t>バアイ</t>
    </rPh>
    <rPh sb="13" eb="15">
      <t>ニュウリョク</t>
    </rPh>
    <phoneticPr fontId="2"/>
  </si>
  <si>
    <t>注文書契約がある場合の税込契約金額。</t>
    <rPh sb="0" eb="3">
      <t>チュウモンショ</t>
    </rPh>
    <rPh sb="3" eb="5">
      <t>ケイヤク</t>
    </rPh>
    <rPh sb="8" eb="10">
      <t>バアイ</t>
    </rPh>
    <rPh sb="11" eb="13">
      <t>ゼイコミ</t>
    </rPh>
    <rPh sb="13" eb="15">
      <t>ケイヤク</t>
    </rPh>
    <rPh sb="15" eb="17">
      <t>キンガク</t>
    </rPh>
    <phoneticPr fontId="2"/>
  </si>
  <si>
    <t>注文書契約がある場合の前回までの請求済税込金額。</t>
    <rPh sb="0" eb="3">
      <t>チュウモンショ</t>
    </rPh>
    <rPh sb="3" eb="5">
      <t>ケイヤク</t>
    </rPh>
    <rPh sb="8" eb="10">
      <t>バアイ</t>
    </rPh>
    <rPh sb="11" eb="13">
      <t>ゼンカイ</t>
    </rPh>
    <rPh sb="16" eb="18">
      <t>セイキュウ</t>
    </rPh>
    <rPh sb="18" eb="19">
      <t>ズ</t>
    </rPh>
    <rPh sb="19" eb="21">
      <t>ゼイコミ</t>
    </rPh>
    <rPh sb="21" eb="23">
      <t>キンガク</t>
    </rPh>
    <phoneticPr fontId="2"/>
  </si>
  <si>
    <t>※業者控、作業所控、経理用の３枚を作成してください。</t>
    <rPh sb="1" eb="3">
      <t>ギョウシャ</t>
    </rPh>
    <rPh sb="3" eb="4">
      <t>ヒカ</t>
    </rPh>
    <rPh sb="5" eb="7">
      <t>サギョウ</t>
    </rPh>
    <rPh sb="7" eb="8">
      <t>ショ</t>
    </rPh>
    <rPh sb="8" eb="9">
      <t>ヒカ</t>
    </rPh>
    <rPh sb="10" eb="13">
      <t>ケイリヨウ</t>
    </rPh>
    <rPh sb="15" eb="16">
      <t>マイ</t>
    </rPh>
    <rPh sb="17" eb="19">
      <t>サクセイ</t>
    </rPh>
    <phoneticPr fontId="2"/>
  </si>
  <si>
    <t>　　   年   月   日</t>
    <rPh sb="5" eb="6">
      <t>ネン</t>
    </rPh>
    <rPh sb="9" eb="10">
      <t>ガツ</t>
    </rPh>
    <rPh sb="13" eb="14">
      <t>ニチ</t>
    </rPh>
    <phoneticPr fontId="7"/>
  </si>
  <si>
    <t>本店：052-589-1504　　　東京：03-5807-7860　　　静岡：054-283-3880　　　甲府：055-235-8811</t>
    <phoneticPr fontId="17"/>
  </si>
  <si>
    <t>・入力終了後、業者控、作業所控、経理用の３枚とも印刷してください。</t>
    <rPh sb="1" eb="3">
      <t>ニュウリョク</t>
    </rPh>
    <rPh sb="3" eb="6">
      <t>シュウリョウゴ</t>
    </rPh>
    <rPh sb="24" eb="26">
      <t>インサツ</t>
    </rPh>
    <phoneticPr fontId="2"/>
  </si>
  <si>
    <t>・お問合せ先　　　　ご不明な点は、お取引支店の経理課までお問い合わせください。</t>
    <rPh sb="2" eb="4">
      <t>トイアワ</t>
    </rPh>
    <rPh sb="5" eb="6">
      <t>サキ</t>
    </rPh>
    <rPh sb="11" eb="13">
      <t>フメイ</t>
    </rPh>
    <rPh sb="14" eb="15">
      <t>テン</t>
    </rPh>
    <rPh sb="18" eb="20">
      <t>トリヒキ</t>
    </rPh>
    <rPh sb="20" eb="22">
      <t>シテン</t>
    </rPh>
    <rPh sb="23" eb="25">
      <t>ケイリ</t>
    </rPh>
    <rPh sb="25" eb="26">
      <t>カ</t>
    </rPh>
    <rPh sb="29" eb="30">
      <t>ト</t>
    </rPh>
    <rPh sb="31" eb="32">
      <t>ア</t>
    </rPh>
    <phoneticPr fontId="17"/>
  </si>
  <si>
    <t>大阪：06-6350-3730　　名古屋：052-746-1601　　 北陸：076-262-5500</t>
    <phoneticPr fontId="17"/>
  </si>
  <si>
    <t>　　納品の場合、確認印がない請求書は無効とします。</t>
    <rPh sb="2" eb="4">
      <t>ノウヒン</t>
    </rPh>
    <rPh sb="5" eb="7">
      <t>バアイ</t>
    </rPh>
    <rPh sb="8" eb="10">
      <t>カクニン</t>
    </rPh>
    <rPh sb="10" eb="11">
      <t>イン</t>
    </rPh>
    <rPh sb="14" eb="17">
      <t>セイキュウショ</t>
    </rPh>
    <rPh sb="18" eb="20">
      <t>ムコウ</t>
    </rPh>
    <phoneticPr fontId="2"/>
  </si>
  <si>
    <t>税率</t>
    <rPh sb="0" eb="2">
      <t>ゼイリツ</t>
    </rPh>
    <phoneticPr fontId="25"/>
  </si>
  <si>
    <t>0</t>
  </si>
  <si>
    <t>単位</t>
    <rPh sb="0" eb="2">
      <t>タンイ</t>
    </rPh>
    <phoneticPr fontId="25"/>
  </si>
  <si>
    <t>0</t>
    <phoneticPr fontId="26"/>
  </si>
  <si>
    <t>（登録番号）</t>
    <rPh sb="1" eb="3">
      <t>トウロク</t>
    </rPh>
    <rPh sb="3" eb="5">
      <t>バンゴウ</t>
    </rPh>
    <phoneticPr fontId="7"/>
  </si>
  <si>
    <t xml:space="preserve"> 税率</t>
    <rPh sb="1" eb="3">
      <t>ゼイリツ</t>
    </rPh>
    <phoneticPr fontId="27"/>
  </si>
  <si>
    <t xml:space="preserve"> 消費税</t>
    <rPh sb="1" eb="4">
      <t>ショウヒゼイ</t>
    </rPh>
    <phoneticPr fontId="27"/>
  </si>
  <si>
    <t xml:space="preserve"> 消費税</t>
    <phoneticPr fontId="27"/>
  </si>
  <si>
    <t>名古屋市中村区○丁目△-□</t>
    <rPh sb="0" eb="3">
      <t>ナゴヤ</t>
    </rPh>
    <rPh sb="3" eb="4">
      <t>シ</t>
    </rPh>
    <rPh sb="4" eb="6">
      <t>ナカムラ</t>
    </rPh>
    <rPh sb="6" eb="7">
      <t>ク</t>
    </rPh>
    <rPh sb="8" eb="10">
      <t>チョウメ</t>
    </rPh>
    <phoneticPr fontId="38"/>
  </si>
  <si>
    <t>000-123-1234</t>
    <phoneticPr fontId="38"/>
  </si>
  <si>
    <t>○○工事</t>
    <rPh sb="2" eb="4">
      <t>コウジ</t>
    </rPh>
    <phoneticPr fontId="38"/>
  </si>
  <si>
    <t>運送費</t>
    <rPh sb="0" eb="3">
      <t>ウンソウヒ</t>
    </rPh>
    <phoneticPr fontId="38"/>
  </si>
  <si>
    <t>式</t>
    <rPh sb="0" eb="1">
      <t>シキ</t>
    </rPh>
    <phoneticPr fontId="38"/>
  </si>
  <si>
    <t>組み立て費用</t>
    <rPh sb="0" eb="1">
      <t>ク</t>
    </rPh>
    <rPh sb="2" eb="3">
      <t>タ</t>
    </rPh>
    <rPh sb="4" eb="6">
      <t>ヒヨウ</t>
    </rPh>
    <phoneticPr fontId="38"/>
  </si>
  <si>
    <t>棚</t>
    <rPh sb="0" eb="1">
      <t>タナ</t>
    </rPh>
    <phoneticPr fontId="38"/>
  </si>
  <si>
    <t>個</t>
    <rPh sb="0" eb="1">
      <t>コ</t>
    </rPh>
    <phoneticPr fontId="38"/>
  </si>
  <si>
    <t>保険料</t>
    <rPh sb="0" eb="3">
      <t>ホケンリョウ</t>
    </rPh>
    <phoneticPr fontId="38"/>
  </si>
  <si>
    <t>・入力用シートのオレンジ色の部分に必要事項を入力してください。</t>
    <rPh sb="1" eb="4">
      <t>ニュウリョクヨウ</t>
    </rPh>
    <rPh sb="12" eb="13">
      <t>イロ</t>
    </rPh>
    <rPh sb="14" eb="16">
      <t>ブブン</t>
    </rPh>
    <rPh sb="17" eb="19">
      <t>ヒツヨウ</t>
    </rPh>
    <rPh sb="19" eb="21">
      <t>ジコウ</t>
    </rPh>
    <rPh sb="22" eb="24">
      <t>ニュウリョク</t>
    </rPh>
    <phoneticPr fontId="2"/>
  </si>
  <si>
    <t>⑫登録番号</t>
    <rPh sb="1" eb="5">
      <t>トウロクバンゴウ</t>
    </rPh>
    <phoneticPr fontId="28"/>
  </si>
  <si>
    <t>⑬TEL・FAX</t>
    <phoneticPr fontId="17"/>
  </si>
  <si>
    <t>お茶代</t>
    <rPh sb="1" eb="2">
      <t>チャ</t>
    </rPh>
    <rPh sb="2" eb="3">
      <t>ダイ</t>
    </rPh>
    <phoneticPr fontId="38"/>
  </si>
  <si>
    <t>本</t>
    <rPh sb="0" eb="1">
      <t>ホン</t>
    </rPh>
    <phoneticPr fontId="38"/>
  </si>
  <si>
    <t>軽8</t>
  </si>
  <si>
    <t>・このファイルは、Microsoft Excelで作成しております。</t>
    <rPh sb="25" eb="27">
      <t>サクセイ</t>
    </rPh>
    <phoneticPr fontId="2"/>
  </si>
  <si>
    <r>
      <t>税率を</t>
    </r>
    <r>
      <rPr>
        <sz val="11"/>
        <rFont val="ＭＳ Ｐゴシック"/>
        <family val="3"/>
        <charset val="128"/>
      </rPr>
      <t>選択</t>
    </r>
    <r>
      <rPr>
        <sz val="11"/>
        <rFont val="ＭＳ Ｐゴシック"/>
        <family val="3"/>
        <charset val="128"/>
        <scheme val="minor"/>
      </rPr>
      <t>してください。単位％　</t>
    </r>
    <r>
      <rPr>
        <u/>
        <sz val="11"/>
        <rFont val="ＭＳ Ｐゴシック"/>
        <family val="3"/>
        <charset val="128"/>
      </rPr>
      <t>非課税及び不課税の場合は、「０」％を選択</t>
    </r>
    <r>
      <rPr>
        <sz val="11"/>
        <rFont val="ＭＳ Ｐゴシック"/>
        <family val="3"/>
        <charset val="128"/>
        <scheme val="minor"/>
      </rPr>
      <t>してください。</t>
    </r>
    <rPh sb="0" eb="2">
      <t>ゼイリツ</t>
    </rPh>
    <rPh sb="3" eb="5">
      <t>センタク</t>
    </rPh>
    <rPh sb="12" eb="14">
      <t>タンイ</t>
    </rPh>
    <rPh sb="16" eb="19">
      <t>ヒカゼイ</t>
    </rPh>
    <rPh sb="19" eb="20">
      <t>オヨ</t>
    </rPh>
    <rPh sb="21" eb="22">
      <t>フ</t>
    </rPh>
    <rPh sb="22" eb="24">
      <t>カゼイ</t>
    </rPh>
    <rPh sb="25" eb="27">
      <t>バアイ</t>
    </rPh>
    <rPh sb="34" eb="36">
      <t>センタク</t>
    </rPh>
    <phoneticPr fontId="2"/>
  </si>
  <si>
    <r>
      <t>税率を</t>
    </r>
    <r>
      <rPr>
        <sz val="11"/>
        <rFont val="ＭＳ Ｐゴシック"/>
        <family val="3"/>
        <charset val="128"/>
      </rPr>
      <t>選択</t>
    </r>
    <r>
      <rPr>
        <sz val="11"/>
        <rFont val="ＭＳ Ｐゴシック"/>
        <family val="3"/>
        <charset val="128"/>
        <scheme val="minor"/>
      </rPr>
      <t>すると、自動で計算されますが、</t>
    </r>
    <r>
      <rPr>
        <u/>
        <sz val="11"/>
        <rFont val="ＭＳ Ｐゴシック"/>
        <family val="3"/>
        <charset val="128"/>
      </rPr>
      <t>端数調整が必要な場合は修正してください。</t>
    </r>
    <rPh sb="0" eb="2">
      <t>ゼイリツ</t>
    </rPh>
    <rPh sb="3" eb="5">
      <t>センタク</t>
    </rPh>
    <rPh sb="9" eb="11">
      <t>ジドウ</t>
    </rPh>
    <rPh sb="12" eb="14">
      <t>ケイサン</t>
    </rPh>
    <rPh sb="20" eb="22">
      <t>ハスウ</t>
    </rPh>
    <rPh sb="22" eb="24">
      <t>チョウセイ</t>
    </rPh>
    <rPh sb="25" eb="27">
      <t>ヒツヨウ</t>
    </rPh>
    <rPh sb="28" eb="30">
      <t>バアイ</t>
    </rPh>
    <rPh sb="31" eb="33">
      <t>シュウセイ</t>
    </rPh>
    <phoneticPr fontId="17"/>
  </si>
  <si>
    <t>名古屋市中村区○丁目△-□</t>
    <rPh sb="0" eb="4">
      <t>ナゴヤシ</t>
    </rPh>
    <rPh sb="4" eb="7">
      <t>ナカムラク</t>
    </rPh>
    <rPh sb="8" eb="10">
      <t>チョウメ</t>
    </rPh>
    <phoneticPr fontId="38"/>
  </si>
  <si>
    <t>品番12345-1</t>
    <rPh sb="0" eb="2">
      <t>ヒンバン</t>
    </rPh>
    <phoneticPr fontId="38"/>
  </si>
  <si>
    <r>
      <t>合　　計（</t>
    </r>
    <r>
      <rPr>
        <b/>
        <sz val="12"/>
        <color rgb="FF000000"/>
        <rFont val="ＭＳ ゴシック"/>
        <family val="3"/>
        <charset val="128"/>
      </rPr>
      <t>税込）</t>
    </r>
    <rPh sb="0" eb="1">
      <t>ゴウ</t>
    </rPh>
    <rPh sb="3" eb="4">
      <t>ケイ</t>
    </rPh>
    <rPh sb="5" eb="7">
      <t>ゼイコミ</t>
    </rPh>
    <phoneticPr fontId="2"/>
  </si>
  <si>
    <r>
      <t xml:space="preserve">合　　計 </t>
    </r>
    <r>
      <rPr>
        <b/>
        <sz val="12"/>
        <color indexed="8"/>
        <rFont val="ＭＳ ゴシック"/>
        <family val="3"/>
        <charset val="128"/>
      </rPr>
      <t>(税抜）</t>
    </r>
    <rPh sb="0" eb="1">
      <t>ゴウ</t>
    </rPh>
    <rPh sb="3" eb="4">
      <t>ケイ</t>
    </rPh>
    <rPh sb="6" eb="8">
      <t>ゼイヌ</t>
    </rPh>
    <phoneticPr fontId="2"/>
  </si>
  <si>
    <r>
      <t>総　　計（</t>
    </r>
    <r>
      <rPr>
        <b/>
        <sz val="12"/>
        <color indexed="8"/>
        <rFont val="ＭＳ ゴシック"/>
        <family val="3"/>
        <charset val="128"/>
      </rPr>
      <t>税込）</t>
    </r>
    <rPh sb="0" eb="1">
      <t>ソウ</t>
    </rPh>
    <rPh sb="3" eb="4">
      <t>ケイ</t>
    </rPh>
    <rPh sb="5" eb="7">
      <t>ゼイコミ</t>
    </rPh>
    <phoneticPr fontId="2"/>
  </si>
  <si>
    <t>軽8</t>
    <rPh sb="0" eb="1">
      <t>ケイ</t>
    </rPh>
    <phoneticPr fontId="33"/>
  </si>
  <si>
    <t>40×90cm</t>
  </si>
  <si>
    <t>ｋｍ</t>
  </si>
  <si>
    <t>Ａ１２３４５</t>
  </si>
  <si>
    <t>000-123-1234</t>
  </si>
  <si>
    <t>○○工事</t>
    <rPh sb="0" eb="4">
      <t>マルマルコウジ</t>
    </rPh>
    <phoneticPr fontId="38"/>
  </si>
  <si>
    <t>品番12345-1</t>
  </si>
  <si>
    <t>入　力　要　綱</t>
    <rPh sb="0" eb="1">
      <t>ニュウ</t>
    </rPh>
    <rPh sb="2" eb="3">
      <t>リョク</t>
    </rPh>
    <rPh sb="4" eb="5">
      <t>ヨウ</t>
    </rPh>
    <rPh sb="6" eb="7">
      <t>ツナ</t>
    </rPh>
    <phoneticPr fontId="2"/>
  </si>
  <si>
    <t>　Ｔ</t>
  </si>
  <si>
    <t>適格請求書発行事業者の登録番号をご入力ください。（免税事業者は、「免税」を選択）</t>
    <rPh sb="0" eb="5">
      <t>テキカクセイキュウショ</t>
    </rPh>
    <rPh sb="5" eb="7">
      <t>ハッコウ</t>
    </rPh>
    <rPh sb="7" eb="10">
      <t>ジギョウシャ</t>
    </rPh>
    <rPh sb="11" eb="15">
      <t>トウロクバンゴウ</t>
    </rPh>
    <rPh sb="17" eb="19">
      <t>ニュウリョク</t>
    </rPh>
    <rPh sb="25" eb="30">
      <t>メンゼイジギョウシャ</t>
    </rPh>
    <rPh sb="33" eb="35">
      <t>メンゼイ</t>
    </rPh>
    <rPh sb="37" eb="39">
      <t>センタク</t>
    </rPh>
    <phoneticPr fontId="28"/>
  </si>
  <si>
    <t>請求項目の税率が複数になる場合は、複数税率用のシートを使用して下さい。</t>
    <rPh sb="0" eb="4">
      <t>セイキュウコウモク</t>
    </rPh>
    <rPh sb="5" eb="7">
      <t>ゼイリツ</t>
    </rPh>
    <rPh sb="8" eb="10">
      <t>フクスウ</t>
    </rPh>
    <rPh sb="13" eb="15">
      <t>バアイ</t>
    </rPh>
    <rPh sb="17" eb="22">
      <t>フクスウゼイリツヨウ</t>
    </rPh>
    <rPh sb="27" eb="29">
      <t>シヨウ</t>
    </rPh>
    <rPh sb="31" eb="32">
      <t>クダ</t>
    </rPh>
    <phoneticPr fontId="28"/>
  </si>
  <si>
    <t>○○建設株式会社</t>
    <phoneticPr fontId="38"/>
  </si>
  <si>
    <t>　　　代表取締役社長　○○○○</t>
    <rPh sb="3" eb="5">
      <t>ダイヒョウ</t>
    </rPh>
    <rPh sb="5" eb="8">
      <t>トリシマリヤク</t>
    </rPh>
    <rPh sb="8" eb="10">
      <t>シャチョウ</t>
    </rPh>
    <phoneticPr fontId="38"/>
  </si>
  <si>
    <r>
      <t>　</t>
    </r>
    <r>
      <rPr>
        <b/>
        <u/>
        <sz val="11"/>
        <rFont val="ＭＳ Ｐゴシック"/>
        <family val="3"/>
        <charset val="128"/>
        <scheme val="minor"/>
      </rPr>
      <t>複数の税率を含む場合は、複数税率用シートをご使用ください。</t>
    </r>
    <rPh sb="1" eb="3">
      <t>フクスウ</t>
    </rPh>
    <rPh sb="4" eb="6">
      <t>ゼイリツ</t>
    </rPh>
    <rPh sb="7" eb="8">
      <t>フク</t>
    </rPh>
    <rPh sb="9" eb="11">
      <t>バアイ</t>
    </rPh>
    <rPh sb="13" eb="15">
      <t>フクスウ</t>
    </rPh>
    <rPh sb="15" eb="17">
      <t>ゼイリツ</t>
    </rPh>
    <rPh sb="17" eb="18">
      <t>ヨウ</t>
    </rPh>
    <rPh sb="23" eb="25">
      <t>シヨウ</t>
    </rPh>
    <phoneticPr fontId="28"/>
  </si>
  <si>
    <r>
      <t>・請求者欄に、住所、貴社名、代表者名等を記載し、押印をして提出してください。（</t>
    </r>
    <r>
      <rPr>
        <sz val="11"/>
        <rFont val="ＭＳ Ｐゴシック"/>
        <family val="3"/>
        <charset val="128"/>
      </rPr>
      <t>書面でのご提出をお願いいたします。</t>
    </r>
    <r>
      <rPr>
        <sz val="11"/>
        <rFont val="ＭＳ Ｐゴシック"/>
        <family val="3"/>
        <charset val="128"/>
        <scheme val="minor"/>
      </rPr>
      <t>）</t>
    </r>
    <rPh sb="1" eb="4">
      <t>セイキュウシャ</t>
    </rPh>
    <rPh sb="4" eb="5">
      <t>ラン</t>
    </rPh>
    <rPh sb="10" eb="12">
      <t>キシャ</t>
    </rPh>
    <rPh sb="12" eb="13">
      <t>メイ</t>
    </rPh>
    <rPh sb="14" eb="17">
      <t>ダイヒョウシャ</t>
    </rPh>
    <rPh sb="17" eb="18">
      <t>メイ</t>
    </rPh>
    <rPh sb="18" eb="19">
      <t>トウ</t>
    </rPh>
    <rPh sb="20" eb="22">
      <t>キサイ</t>
    </rPh>
    <rPh sb="24" eb="26">
      <t>オウイン</t>
    </rPh>
    <rPh sb="29" eb="31">
      <t>テイシュツ</t>
    </rPh>
    <rPh sb="39" eb="41">
      <t>ショメン</t>
    </rPh>
    <rPh sb="44" eb="46">
      <t>テイシュツ</t>
    </rPh>
    <rPh sb="48" eb="49">
      <t>ネガ</t>
    </rPh>
    <phoneticPr fontId="2"/>
  </si>
  <si>
    <t>１２３４５６７８９１２３４</t>
    <phoneticPr fontId="38"/>
  </si>
  <si>
    <t>⑭取引月日</t>
    <rPh sb="1" eb="5">
      <t>トリヒキガッピ</t>
    </rPh>
    <phoneticPr fontId="17"/>
  </si>
  <si>
    <t>取引月日を入力してください。</t>
    <rPh sb="0" eb="4">
      <t>トリヒキガッピ</t>
    </rPh>
    <rPh sb="5" eb="7">
      <t>ニュウリョク</t>
    </rPh>
    <phoneticPr fontId="28"/>
  </si>
  <si>
    <t>ver　202308-2</t>
    <phoneticPr fontId="7"/>
  </si>
  <si>
    <t>ver　202308-1</t>
    <phoneticPr fontId="7"/>
  </si>
  <si>
    <t>ver　202308-2</t>
    <phoneticPr fontId="38"/>
  </si>
  <si>
    <t>ver　202308-1</t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</si>
</sst>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;[Red]\-#,##0.00\ "/>
    <numFmt numFmtId="177" formatCode="m/d;@"/>
    <numFmt numFmtId="178" formatCode="0_ "/>
  </numFmts>
  <fonts count="53"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4"/>
      <color indexed="40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.5"/>
      <color theme="1"/>
      <name val="ＭＳ ゴシック"/>
      <family val="3"/>
      <charset val="128"/>
    </font>
    <font>
      <sz val="9.5"/>
      <color indexed="8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u/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4" fillId="0" borderId="0">
      <alignment vertical="center"/>
    </xf>
  </cellStyleXfs>
  <cellXfs count="453">
    <xf numFmtId="0" fontId="0" fillId="0" borderId="0" xfId="0">
      <alignment vertical="center"/>
    </xf>
    <xf numFmtId="0" fontId="1" fillId="0" borderId="0" xfId="3" applyFont="1">
      <alignment vertical="center"/>
    </xf>
    <xf numFmtId="0" fontId="14" fillId="0" borderId="0" xfId="3" applyFont="1">
      <alignment vertical="center"/>
    </xf>
    <xf numFmtId="0" fontId="16" fillId="0" borderId="0" xfId="3" applyFont="1">
      <alignment vertical="center"/>
    </xf>
    <xf numFmtId="0" fontId="10" fillId="0" borderId="0" xfId="3" applyFont="1">
      <alignment vertical="center"/>
    </xf>
    <xf numFmtId="0" fontId="10" fillId="0" borderId="2" xfId="3" applyFont="1" applyBorder="1">
      <alignment vertical="center"/>
    </xf>
    <xf numFmtId="0" fontId="6" fillId="0" borderId="3" xfId="3" applyFont="1" applyBorder="1">
      <alignment vertical="center"/>
    </xf>
    <xf numFmtId="0" fontId="13" fillId="0" borderId="0" xfId="3" applyFont="1">
      <alignment vertical="center"/>
    </xf>
    <xf numFmtId="0" fontId="1" fillId="0" borderId="0" xfId="3" quotePrefix="1" applyFont="1">
      <alignment vertical="center"/>
    </xf>
    <xf numFmtId="0" fontId="1" fillId="0" borderId="4" xfId="3" applyFont="1" applyBorder="1">
      <alignment vertical="center"/>
    </xf>
    <xf numFmtId="0" fontId="1" fillId="0" borderId="5" xfId="3" applyFont="1" applyBorder="1">
      <alignment vertical="center"/>
    </xf>
    <xf numFmtId="0" fontId="1" fillId="0" borderId="6" xfId="3" applyFont="1" applyBorder="1">
      <alignment vertical="center"/>
    </xf>
    <xf numFmtId="0" fontId="1" fillId="0" borderId="7" xfId="3" applyFont="1" applyBorder="1">
      <alignment vertical="center"/>
    </xf>
    <xf numFmtId="0" fontId="1" fillId="0" borderId="8" xfId="3" applyFont="1" applyBorder="1">
      <alignment vertical="center"/>
    </xf>
    <xf numFmtId="0" fontId="11" fillId="0" borderId="0" xfId="3" applyFont="1">
      <alignment vertical="center"/>
    </xf>
    <xf numFmtId="0" fontId="1" fillId="0" borderId="9" xfId="3" applyFont="1" applyBorder="1">
      <alignment vertical="center"/>
    </xf>
    <xf numFmtId="0" fontId="1" fillId="0" borderId="10" xfId="3" applyFont="1" applyBorder="1">
      <alignment vertical="center"/>
    </xf>
    <xf numFmtId="0" fontId="1" fillId="0" borderId="11" xfId="3" applyFont="1" applyBorder="1">
      <alignment vertical="center"/>
    </xf>
    <xf numFmtId="0" fontId="5" fillId="0" borderId="0" xfId="3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0" fillId="0" borderId="0" xfId="3" applyFont="1" applyAlignment="1"/>
    <xf numFmtId="0" fontId="13" fillId="0" borderId="0" xfId="3" applyFont="1" applyAlignment="1"/>
    <xf numFmtId="178" fontId="13" fillId="0" borderId="0" xfId="3" applyNumberFormat="1" applyFont="1" applyAlignment="1"/>
    <xf numFmtId="49" fontId="1" fillId="0" borderId="0" xfId="3" applyNumberFormat="1" applyFont="1">
      <alignment vertical="center"/>
    </xf>
    <xf numFmtId="0" fontId="1" fillId="0" borderId="0" xfId="3" applyFont="1" applyProtection="1">
      <alignment vertical="center"/>
      <protection hidden="1"/>
    </xf>
    <xf numFmtId="0" fontId="10" fillId="0" borderId="0" xfId="3" applyFont="1" applyProtection="1">
      <alignment vertical="center"/>
      <protection hidden="1"/>
    </xf>
    <xf numFmtId="0" fontId="16" fillId="0" borderId="0" xfId="3" applyFont="1" applyProtection="1">
      <alignment vertical="center"/>
      <protection hidden="1"/>
    </xf>
    <xf numFmtId="0" fontId="5" fillId="0" borderId="0" xfId="3" applyFont="1" applyProtection="1">
      <alignment vertical="center"/>
      <protection hidden="1"/>
    </xf>
    <xf numFmtId="0" fontId="13" fillId="0" borderId="0" xfId="3" applyFont="1" applyProtection="1">
      <alignment vertical="center"/>
      <protection hidden="1"/>
    </xf>
    <xf numFmtId="0" fontId="1" fillId="0" borderId="11" xfId="3" applyFont="1" applyBorder="1" applyProtection="1">
      <alignment vertical="center"/>
      <protection hidden="1"/>
    </xf>
    <xf numFmtId="0" fontId="1" fillId="0" borderId="10" xfId="3" applyFont="1" applyBorder="1" applyProtection="1">
      <alignment vertical="center"/>
      <protection hidden="1"/>
    </xf>
    <xf numFmtId="0" fontId="1" fillId="0" borderId="9" xfId="3" applyFont="1" applyBorder="1" applyProtection="1">
      <alignment vertical="center"/>
      <protection hidden="1"/>
    </xf>
    <xf numFmtId="49" fontId="1" fillId="0" borderId="0" xfId="3" applyNumberFormat="1" applyFont="1" applyProtection="1">
      <alignment vertical="center"/>
      <protection hidden="1"/>
    </xf>
    <xf numFmtId="0" fontId="11" fillId="0" borderId="0" xfId="3" applyFont="1" applyProtection="1">
      <alignment vertical="center"/>
      <protection hidden="1"/>
    </xf>
    <xf numFmtId="0" fontId="10" fillId="0" borderId="10" xfId="3" applyFont="1" applyBorder="1" applyProtection="1">
      <alignment vertical="center"/>
      <protection hidden="1"/>
    </xf>
    <xf numFmtId="0" fontId="10" fillId="0" borderId="7" xfId="3" applyFont="1" applyBorder="1" applyProtection="1">
      <alignment vertical="center"/>
      <protection hidden="1"/>
    </xf>
    <xf numFmtId="0" fontId="10" fillId="0" borderId="8" xfId="3" applyFont="1" applyBorder="1" applyProtection="1">
      <alignment vertical="center"/>
      <protection hidden="1"/>
    </xf>
    <xf numFmtId="0" fontId="11" fillId="0" borderId="8" xfId="3" applyFont="1" applyBorder="1" applyProtection="1">
      <alignment vertical="center"/>
      <protection hidden="1"/>
    </xf>
    <xf numFmtId="0" fontId="14" fillId="0" borderId="0" xfId="3" applyFont="1" applyProtection="1">
      <alignment vertical="center"/>
      <protection hidden="1"/>
    </xf>
    <xf numFmtId="0" fontId="10" fillId="0" borderId="6" xfId="3" applyFont="1" applyBorder="1" applyProtection="1">
      <alignment vertical="center"/>
      <protection hidden="1"/>
    </xf>
    <xf numFmtId="0" fontId="10" fillId="0" borderId="4" xfId="3" applyFont="1" applyBorder="1" applyProtection="1">
      <alignment vertical="center"/>
      <protection hidden="1"/>
    </xf>
    <xf numFmtId="0" fontId="10" fillId="0" borderId="5" xfId="3" applyFont="1" applyBorder="1" applyProtection="1">
      <alignment vertical="center"/>
      <protection hidden="1"/>
    </xf>
    <xf numFmtId="0" fontId="11" fillId="0" borderId="6" xfId="3" applyFont="1" applyBorder="1" applyProtection="1">
      <alignment vertical="center"/>
      <protection hidden="1"/>
    </xf>
    <xf numFmtId="0" fontId="11" fillId="0" borderId="5" xfId="3" applyFont="1" applyBorder="1" applyProtection="1">
      <alignment vertical="center"/>
      <protection hidden="1"/>
    </xf>
    <xf numFmtId="0" fontId="1" fillId="0" borderId="8" xfId="3" applyFont="1" applyBorder="1" applyProtection="1">
      <alignment vertical="center"/>
      <protection hidden="1"/>
    </xf>
    <xf numFmtId="0" fontId="1" fillId="0" borderId="7" xfId="3" applyFont="1" applyBorder="1" applyProtection="1">
      <alignment vertical="center"/>
      <protection hidden="1"/>
    </xf>
    <xf numFmtId="0" fontId="1" fillId="0" borderId="6" xfId="3" applyFont="1" applyBorder="1" applyProtection="1">
      <alignment vertical="center"/>
      <protection hidden="1"/>
    </xf>
    <xf numFmtId="0" fontId="1" fillId="0" borderId="5" xfId="3" applyFont="1" applyBorder="1" applyProtection="1">
      <alignment vertical="center"/>
      <protection hidden="1"/>
    </xf>
    <xf numFmtId="0" fontId="1" fillId="0" borderId="4" xfId="3" applyFont="1" applyBorder="1" applyProtection="1">
      <alignment vertical="center"/>
      <protection hidden="1"/>
    </xf>
    <xf numFmtId="0" fontId="1" fillId="0" borderId="12" xfId="3" applyFont="1" applyBorder="1" applyProtection="1">
      <alignment vertical="center"/>
      <protection hidden="1"/>
    </xf>
    <xf numFmtId="0" fontId="1" fillId="0" borderId="13" xfId="3" applyFont="1" applyBorder="1" applyProtection="1">
      <alignment vertical="center"/>
      <protection hidden="1"/>
    </xf>
    <xf numFmtId="0" fontId="24" fillId="0" borderId="0" xfId="0" applyFont="1">
      <alignment vertical="center"/>
    </xf>
    <xf numFmtId="177" fontId="1" fillId="0" borderId="0" xfId="3" applyNumberFormat="1" applyFont="1" applyProtection="1">
      <alignment vertical="center"/>
      <protection locked="0"/>
    </xf>
    <xf numFmtId="0" fontId="11" fillId="0" borderId="0" xfId="3" applyFont="1" applyAlignment="1" applyProtection="1">
      <alignment vertical="center" wrapText="1"/>
      <protection locked="0"/>
    </xf>
    <xf numFmtId="0" fontId="10" fillId="0" borderId="5" xfId="3" applyFont="1" applyBorder="1">
      <alignment vertical="center"/>
    </xf>
    <xf numFmtId="0" fontId="6" fillId="0" borderId="14" xfId="3" applyFont="1" applyBorder="1">
      <alignment vertical="center"/>
    </xf>
    <xf numFmtId="0" fontId="6" fillId="0" borderId="15" xfId="3" applyFont="1" applyBorder="1">
      <alignment vertical="center"/>
    </xf>
    <xf numFmtId="0" fontId="1" fillId="0" borderId="0" xfId="3" applyFont="1" applyProtection="1">
      <alignment vertical="center"/>
      <protection locked="0"/>
    </xf>
    <xf numFmtId="177" fontId="1" fillId="0" borderId="0" xfId="3" applyNumberFormat="1" applyFont="1" applyProtection="1">
      <alignment vertical="center"/>
      <protection hidden="1"/>
    </xf>
    <xf numFmtId="0" fontId="11" fillId="0" borderId="0" xfId="3" applyFont="1" applyAlignment="1" applyProtection="1">
      <alignment vertical="center" wrapText="1"/>
      <protection hidden="1"/>
    </xf>
    <xf numFmtId="0" fontId="10" fillId="0" borderId="0" xfId="3" applyFont="1" applyAlignment="1" applyProtection="1">
      <protection hidden="1"/>
    </xf>
    <xf numFmtId="0" fontId="35" fillId="0" borderId="21" xfId="3" applyFont="1" applyBorder="1">
      <alignment vertical="center"/>
    </xf>
    <xf numFmtId="0" fontId="35" fillId="0" borderId="0" xfId="3" applyFont="1">
      <alignment vertical="center"/>
    </xf>
    <xf numFmtId="0" fontId="30" fillId="0" borderId="22" xfId="3" applyFont="1" applyBorder="1">
      <alignment vertical="center"/>
    </xf>
    <xf numFmtId="0" fontId="10" fillId="0" borderId="23" xfId="3" applyFont="1" applyBorder="1">
      <alignment vertical="center"/>
    </xf>
    <xf numFmtId="0" fontId="10" fillId="0" borderId="6" xfId="3" applyFont="1" applyBorder="1">
      <alignment vertical="center"/>
    </xf>
    <xf numFmtId="0" fontId="6" fillId="0" borderId="0" xfId="3" applyFont="1">
      <alignment vertical="center"/>
    </xf>
    <xf numFmtId="38" fontId="8" fillId="0" borderId="24" xfId="1" applyFont="1" applyFill="1" applyBorder="1" applyAlignment="1" applyProtection="1">
      <alignment vertical="center"/>
      <protection locked="0"/>
    </xf>
    <xf numFmtId="0" fontId="9" fillId="0" borderId="2" xfId="3" applyFont="1" applyBorder="1">
      <alignment vertical="center"/>
    </xf>
    <xf numFmtId="0" fontId="1" fillId="0" borderId="22" xfId="3" applyFont="1" applyBorder="1">
      <alignment vertical="center"/>
    </xf>
    <xf numFmtId="0" fontId="9" fillId="0" borderId="22" xfId="3" applyFont="1" applyBorder="1">
      <alignment vertical="center"/>
    </xf>
    <xf numFmtId="38" fontId="8" fillId="0" borderId="1" xfId="3" applyNumberFormat="1" applyFont="1" applyBorder="1">
      <alignment vertical="center"/>
    </xf>
    <xf numFmtId="0" fontId="10" fillId="0" borderId="22" xfId="3" applyFont="1" applyBorder="1">
      <alignment vertical="center"/>
    </xf>
    <xf numFmtId="38" fontId="8" fillId="0" borderId="25" xfId="1" applyFont="1" applyBorder="1" applyAlignment="1">
      <alignment vertical="center"/>
    </xf>
    <xf numFmtId="0" fontId="10" fillId="0" borderId="26" xfId="3" applyFont="1" applyBorder="1">
      <alignment vertical="center"/>
    </xf>
    <xf numFmtId="0" fontId="11" fillId="0" borderId="22" xfId="3" applyFont="1" applyBorder="1" applyAlignment="1" applyProtection="1">
      <alignment vertical="center" wrapText="1"/>
      <protection hidden="1"/>
    </xf>
    <xf numFmtId="0" fontId="1" fillId="0" borderId="25" xfId="3" applyFont="1" applyBorder="1" applyProtection="1">
      <alignment vertical="center"/>
      <protection hidden="1"/>
    </xf>
    <xf numFmtId="0" fontId="31" fillId="0" borderId="22" xfId="3" applyFont="1" applyBorder="1" applyAlignment="1" applyProtection="1">
      <alignment vertical="center" wrapText="1"/>
      <protection hidden="1"/>
    </xf>
    <xf numFmtId="0" fontId="29" fillId="0" borderId="22" xfId="3" applyFont="1" applyBorder="1" applyAlignment="1" applyProtection="1">
      <alignment vertical="center" wrapText="1"/>
      <protection hidden="1"/>
    </xf>
    <xf numFmtId="0" fontId="32" fillId="0" borderId="6" xfId="3" applyFont="1" applyBorder="1" applyProtection="1">
      <alignment vertical="center"/>
      <protection hidden="1"/>
    </xf>
    <xf numFmtId="0" fontId="32" fillId="0" borderId="23" xfId="3" applyFont="1" applyBorder="1" applyProtection="1">
      <alignment vertical="center"/>
      <protection hidden="1"/>
    </xf>
    <xf numFmtId="38" fontId="8" fillId="0" borderId="22" xfId="2" applyFont="1" applyFill="1" applyBorder="1" applyAlignment="1" applyProtection="1">
      <alignment vertical="center"/>
      <protection hidden="1"/>
    </xf>
    <xf numFmtId="38" fontId="8" fillId="0" borderId="24" xfId="2" applyFont="1" applyFill="1" applyBorder="1" applyAlignment="1" applyProtection="1">
      <alignment vertical="center"/>
      <protection hidden="1"/>
    </xf>
    <xf numFmtId="0" fontId="9" fillId="0" borderId="5" xfId="3" applyFont="1" applyBorder="1" applyProtection="1">
      <alignment vertical="center"/>
      <protection hidden="1"/>
    </xf>
    <xf numFmtId="0" fontId="9" fillId="0" borderId="2" xfId="3" applyFont="1" applyBorder="1" applyProtection="1">
      <alignment vertical="center"/>
      <protection hidden="1"/>
    </xf>
    <xf numFmtId="38" fontId="8" fillId="0" borderId="20" xfId="2" applyFont="1" applyFill="1" applyBorder="1" applyAlignment="1" applyProtection="1">
      <alignment vertical="center"/>
      <protection hidden="1"/>
    </xf>
    <xf numFmtId="0" fontId="18" fillId="0" borderId="22" xfId="3" applyFont="1" applyBorder="1" applyProtection="1">
      <alignment vertical="center"/>
      <protection hidden="1"/>
    </xf>
    <xf numFmtId="38" fontId="8" fillId="0" borderId="27" xfId="2" applyFont="1" applyFill="1" applyBorder="1" applyAlignment="1" applyProtection="1">
      <alignment vertical="center"/>
      <protection hidden="1"/>
    </xf>
    <xf numFmtId="0" fontId="10" fillId="0" borderId="26" xfId="3" applyFont="1" applyBorder="1" applyProtection="1">
      <alignment vertical="center"/>
      <protection hidden="1"/>
    </xf>
    <xf numFmtId="0" fontId="32" fillId="0" borderId="8" xfId="3" applyFont="1" applyBorder="1" applyProtection="1">
      <alignment vertical="center"/>
      <protection hidden="1"/>
    </xf>
    <xf numFmtId="0" fontId="32" fillId="0" borderId="26" xfId="3" applyFont="1" applyBorder="1" applyProtection="1">
      <alignment vertical="center"/>
      <protection hidden="1"/>
    </xf>
    <xf numFmtId="0" fontId="9" fillId="0" borderId="0" xfId="3" applyFont="1" applyProtection="1">
      <alignment vertical="center"/>
      <protection hidden="1"/>
    </xf>
    <xf numFmtId="0" fontId="1" fillId="0" borderId="20" xfId="3" applyFont="1" applyBorder="1">
      <alignment vertical="center"/>
    </xf>
    <xf numFmtId="0" fontId="10" fillId="0" borderId="20" xfId="3" applyFont="1" applyBorder="1">
      <alignment vertical="center"/>
    </xf>
    <xf numFmtId="0" fontId="9" fillId="0" borderId="20" xfId="3" applyFont="1" applyBorder="1">
      <alignment vertical="center"/>
    </xf>
    <xf numFmtId="38" fontId="8" fillId="0" borderId="27" xfId="3" applyNumberFormat="1" applyFont="1" applyBorder="1">
      <alignment vertical="center"/>
    </xf>
    <xf numFmtId="0" fontId="30" fillId="0" borderId="20" xfId="3" applyFont="1" applyBorder="1">
      <alignment vertical="center"/>
    </xf>
    <xf numFmtId="0" fontId="35" fillId="0" borderId="0" xfId="3" applyFont="1" applyAlignment="1">
      <alignment horizontal="right" vertical="center"/>
    </xf>
    <xf numFmtId="2" fontId="35" fillId="0" borderId="0" xfId="3" applyNumberFormat="1" applyFont="1" applyAlignment="1" applyProtection="1">
      <alignment horizontal="right" vertical="center" wrapText="1"/>
      <protection hidden="1"/>
    </xf>
    <xf numFmtId="2" fontId="35" fillId="0" borderId="0" xfId="2" applyNumberFormat="1" applyFont="1" applyFill="1" applyBorder="1" applyAlignment="1" applyProtection="1">
      <alignment horizontal="right" vertical="center"/>
      <protection hidden="1"/>
    </xf>
    <xf numFmtId="0" fontId="42" fillId="0" borderId="0" xfId="0" applyFont="1">
      <alignment vertical="center"/>
    </xf>
    <xf numFmtId="0" fontId="42" fillId="0" borderId="0" xfId="0" applyFont="1" applyAlignment="1">
      <alignment vertical="top"/>
    </xf>
    <xf numFmtId="0" fontId="46" fillId="0" borderId="0" xfId="0" applyFont="1">
      <alignment vertical="center"/>
    </xf>
    <xf numFmtId="49" fontId="6" fillId="0" borderId="0" xfId="3" applyNumberFormat="1" applyFont="1" applyProtection="1">
      <alignment vertical="center"/>
      <protection locked="0"/>
    </xf>
    <xf numFmtId="0" fontId="6" fillId="0" borderId="0" xfId="3" applyFont="1" applyProtection="1">
      <alignment vertical="center"/>
      <protection locked="0"/>
    </xf>
    <xf numFmtId="0" fontId="6" fillId="0" borderId="0" xfId="3" applyFont="1" applyProtection="1">
      <alignment vertical="center"/>
      <protection hidden="1"/>
    </xf>
    <xf numFmtId="0" fontId="49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6" fillId="0" borderId="0" xfId="3" applyFont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center"/>
      <protection locked="0"/>
    </xf>
    <xf numFmtId="0" fontId="1" fillId="0" borderId="0" xfId="3" applyFont="1" applyAlignment="1">
      <alignment horizontal="center" vertical="center"/>
    </xf>
    <xf numFmtId="0" fontId="1" fillId="2" borderId="8" xfId="3" applyFont="1" applyFill="1" applyBorder="1" applyAlignment="1" applyProtection="1">
      <alignment horizontal="left" vertical="center" wrapText="1"/>
      <protection locked="0"/>
    </xf>
    <xf numFmtId="0" fontId="1" fillId="2" borderId="0" xfId="3" applyFont="1" applyFill="1" applyAlignment="1" applyProtection="1">
      <alignment horizontal="left" vertical="center" wrapText="1"/>
      <protection locked="0"/>
    </xf>
    <xf numFmtId="0" fontId="1" fillId="2" borderId="7" xfId="3" applyFont="1" applyFill="1" applyBorder="1" applyAlignment="1" applyProtection="1">
      <alignment horizontal="left" vertical="center" wrapText="1"/>
      <protection locked="0"/>
    </xf>
    <xf numFmtId="0" fontId="1" fillId="2" borderId="6" xfId="3" applyFont="1" applyFill="1" applyBorder="1" applyAlignment="1" applyProtection="1">
      <alignment horizontal="left" vertical="center" wrapText="1"/>
      <protection locked="0"/>
    </xf>
    <xf numFmtId="0" fontId="1" fillId="2" borderId="5" xfId="3" applyFont="1" applyFill="1" applyBorder="1" applyAlignment="1" applyProtection="1">
      <alignment horizontal="left" vertical="center" wrapText="1"/>
      <protection locked="0"/>
    </xf>
    <xf numFmtId="0" fontId="1" fillId="2" borderId="4" xfId="3" applyFont="1" applyFill="1" applyBorder="1" applyAlignment="1" applyProtection="1">
      <alignment horizontal="left" vertical="center" wrapText="1"/>
      <protection locked="0"/>
    </xf>
    <xf numFmtId="49" fontId="1" fillId="2" borderId="0" xfId="3" applyNumberFormat="1" applyFont="1" applyFill="1" applyAlignment="1" applyProtection="1">
      <alignment horizontal="left" vertical="center"/>
      <protection locked="0"/>
    </xf>
    <xf numFmtId="0" fontId="16" fillId="0" borderId="0" xfId="3" applyFont="1" applyAlignment="1">
      <alignment horizontal="center" vertical="center"/>
    </xf>
    <xf numFmtId="0" fontId="1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>
      <alignment horizontal="center" vertical="center"/>
    </xf>
    <xf numFmtId="49" fontId="1" fillId="0" borderId="0" xfId="3" applyNumberFormat="1" applyFont="1" applyAlignment="1" applyProtection="1">
      <alignment horizontal="left" vertical="center"/>
      <protection locked="0"/>
    </xf>
    <xf numFmtId="49" fontId="13" fillId="2" borderId="0" xfId="3" applyNumberFormat="1" applyFont="1" applyFill="1" applyAlignment="1" applyProtection="1">
      <alignment horizontal="left"/>
      <protection locked="0"/>
    </xf>
    <xf numFmtId="0" fontId="13" fillId="2" borderId="0" xfId="3" applyFont="1" applyFill="1" applyAlignment="1" applyProtection="1">
      <alignment horizontal="right" vertical="center"/>
      <protection locked="0"/>
    </xf>
    <xf numFmtId="49" fontId="6" fillId="2" borderId="0" xfId="3" applyNumberFormat="1" applyFont="1" applyFill="1" applyAlignment="1" applyProtection="1">
      <alignment horizontal="center" vertical="center"/>
      <protection locked="0"/>
    </xf>
    <xf numFmtId="0" fontId="12" fillId="2" borderId="11" xfId="3" applyFont="1" applyFill="1" applyBorder="1" applyAlignment="1" applyProtection="1">
      <alignment horizontal="center" vertical="center"/>
      <protection locked="0"/>
    </xf>
    <xf numFmtId="0" fontId="12" fillId="2" borderId="10" xfId="3" applyFont="1" applyFill="1" applyBorder="1" applyAlignment="1" applyProtection="1">
      <alignment horizontal="center" vertical="center"/>
      <protection locked="0"/>
    </xf>
    <xf numFmtId="0" fontId="12" fillId="2" borderId="9" xfId="3" applyFont="1" applyFill="1" applyBorder="1" applyAlignment="1" applyProtection="1">
      <alignment horizontal="center" vertical="center"/>
      <protection locked="0"/>
    </xf>
    <xf numFmtId="0" fontId="12" fillId="2" borderId="6" xfId="3" applyFont="1" applyFill="1" applyBorder="1" applyAlignment="1" applyProtection="1">
      <alignment horizontal="center" vertical="center"/>
      <protection locked="0"/>
    </xf>
    <xf numFmtId="0" fontId="12" fillId="2" borderId="5" xfId="3" applyFont="1" applyFill="1" applyBorder="1" applyAlignment="1" applyProtection="1">
      <alignment horizontal="center" vertical="center"/>
      <protection locked="0"/>
    </xf>
    <xf numFmtId="0" fontId="12" fillId="2" borderId="4" xfId="3" applyFont="1" applyFill="1" applyBorder="1" applyAlignment="1" applyProtection="1">
      <alignment horizontal="center" vertical="center"/>
      <protection locked="0"/>
    </xf>
    <xf numFmtId="0" fontId="12" fillId="0" borderId="11" xfId="3" applyFont="1" applyBorder="1" applyAlignment="1" applyProtection="1">
      <alignment horizontal="center" vertical="center"/>
      <protection locked="0"/>
    </xf>
    <xf numFmtId="0" fontId="12" fillId="0" borderId="10" xfId="3" applyFont="1" applyBorder="1" applyAlignment="1" applyProtection="1">
      <alignment horizontal="center" vertical="center"/>
      <protection locked="0"/>
    </xf>
    <xf numFmtId="0" fontId="12" fillId="0" borderId="9" xfId="3" applyFont="1" applyBorder="1" applyAlignment="1" applyProtection="1">
      <alignment horizontal="center" vertical="center"/>
      <protection locked="0"/>
    </xf>
    <xf numFmtId="0" fontId="12" fillId="0" borderId="6" xfId="3" applyFont="1" applyBorder="1" applyAlignment="1" applyProtection="1">
      <alignment horizontal="center" vertical="center"/>
      <protection locked="0"/>
    </xf>
    <xf numFmtId="0" fontId="12" fillId="0" borderId="5" xfId="3" applyFont="1" applyBorder="1" applyAlignment="1" applyProtection="1">
      <alignment horizontal="center" vertical="center"/>
      <protection locked="0"/>
    </xf>
    <xf numFmtId="0" fontId="12" fillId="0" borderId="4" xfId="3" applyFont="1" applyBorder="1" applyAlignment="1" applyProtection="1">
      <alignment horizontal="center" vertical="center"/>
      <protection locked="0"/>
    </xf>
    <xf numFmtId="0" fontId="4" fillId="2" borderId="11" xfId="3" applyFont="1" applyFill="1" applyBorder="1" applyAlignment="1" applyProtection="1">
      <alignment horizontal="center" vertical="center"/>
      <protection locked="0"/>
    </xf>
    <xf numFmtId="0" fontId="4" fillId="2" borderId="10" xfId="3" applyFont="1" applyFill="1" applyBorder="1" applyAlignment="1" applyProtection="1">
      <alignment horizontal="center" vertical="center"/>
      <protection locked="0"/>
    </xf>
    <xf numFmtId="0" fontId="4" fillId="2" borderId="9" xfId="3" applyFont="1" applyFill="1" applyBorder="1" applyAlignment="1" applyProtection="1">
      <alignment horizontal="center" vertical="center"/>
      <protection locked="0"/>
    </xf>
    <xf numFmtId="0" fontId="4" fillId="2" borderId="6" xfId="3" applyFont="1" applyFill="1" applyBorder="1" applyAlignment="1" applyProtection="1">
      <alignment horizontal="center" vertical="center"/>
      <protection locked="0"/>
    </xf>
    <xf numFmtId="0" fontId="4" fillId="2" borderId="5" xfId="3" applyFont="1" applyFill="1" applyBorder="1" applyAlignment="1" applyProtection="1">
      <alignment horizontal="center" vertical="center"/>
      <protection locked="0"/>
    </xf>
    <xf numFmtId="0" fontId="4" fillId="2" borderId="4" xfId="3" applyFont="1" applyFill="1" applyBorder="1" applyAlignment="1" applyProtection="1">
      <alignment horizontal="center" vertical="center"/>
      <protection locked="0"/>
    </xf>
    <xf numFmtId="0" fontId="10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0" fillId="3" borderId="23" xfId="3" applyFont="1" applyFill="1" applyBorder="1" applyAlignment="1">
      <alignment horizontal="center" vertical="center"/>
    </xf>
    <xf numFmtId="0" fontId="10" fillId="3" borderId="22" xfId="3" applyFont="1" applyFill="1" applyBorder="1" applyAlignment="1">
      <alignment horizontal="center" vertical="center"/>
    </xf>
    <xf numFmtId="0" fontId="10" fillId="3" borderId="24" xfId="3" applyFont="1" applyFill="1" applyBorder="1" applyAlignment="1">
      <alignment horizontal="center" vertical="center"/>
    </xf>
    <xf numFmtId="0" fontId="1" fillId="3" borderId="23" xfId="3" applyFont="1" applyFill="1" applyBorder="1" applyAlignment="1">
      <alignment horizontal="center" vertical="center"/>
    </xf>
    <xf numFmtId="0" fontId="1" fillId="3" borderId="22" xfId="3" applyFont="1" applyFill="1" applyBorder="1" applyAlignment="1">
      <alignment horizontal="center" vertical="center"/>
    </xf>
    <xf numFmtId="0" fontId="1" fillId="3" borderId="24" xfId="3" applyFont="1" applyFill="1" applyBorder="1" applyAlignment="1">
      <alignment horizontal="center" vertical="center"/>
    </xf>
    <xf numFmtId="0" fontId="14" fillId="0" borderId="0" xfId="3" applyFont="1" applyAlignment="1">
      <alignment horizontal="center" vertical="center" shrinkToFit="1"/>
    </xf>
    <xf numFmtId="38" fontId="12" fillId="2" borderId="11" xfId="2" applyFont="1" applyFill="1" applyBorder="1" applyAlignment="1" applyProtection="1">
      <alignment vertical="center"/>
      <protection locked="0"/>
    </xf>
    <xf numFmtId="38" fontId="12" fillId="2" borderId="10" xfId="2" applyFont="1" applyFill="1" applyBorder="1" applyAlignment="1" applyProtection="1">
      <alignment vertical="center"/>
      <protection locked="0"/>
    </xf>
    <xf numFmtId="38" fontId="12" fillId="2" borderId="9" xfId="2" applyFont="1" applyFill="1" applyBorder="1" applyAlignment="1" applyProtection="1">
      <alignment vertical="center"/>
      <protection locked="0"/>
    </xf>
    <xf numFmtId="38" fontId="12" fillId="2" borderId="6" xfId="2" applyFont="1" applyFill="1" applyBorder="1" applyAlignment="1" applyProtection="1">
      <alignment vertical="center"/>
      <protection locked="0"/>
    </xf>
    <xf numFmtId="38" fontId="12" fillId="2" borderId="5" xfId="2" applyFont="1" applyFill="1" applyBorder="1" applyAlignment="1" applyProtection="1">
      <alignment vertical="center"/>
      <protection locked="0"/>
    </xf>
    <xf numFmtId="38" fontId="12" fillId="2" borderId="4" xfId="2" applyFont="1" applyFill="1" applyBorder="1" applyAlignment="1" applyProtection="1">
      <alignment vertical="center"/>
      <protection locked="0"/>
    </xf>
    <xf numFmtId="38" fontId="12" fillId="0" borderId="11" xfId="3" applyNumberFormat="1" applyFont="1" applyBorder="1">
      <alignment vertical="center"/>
    </xf>
    <xf numFmtId="38" fontId="12" fillId="0" borderId="10" xfId="3" applyNumberFormat="1" applyFont="1" applyBorder="1">
      <alignment vertical="center"/>
    </xf>
    <xf numFmtId="38" fontId="12" fillId="0" borderId="9" xfId="3" applyNumberFormat="1" applyFont="1" applyBorder="1">
      <alignment vertical="center"/>
    </xf>
    <xf numFmtId="38" fontId="12" fillId="0" borderId="6" xfId="3" applyNumberFormat="1" applyFont="1" applyBorder="1">
      <alignment vertical="center"/>
    </xf>
    <xf numFmtId="38" fontId="12" fillId="0" borderId="5" xfId="3" applyNumberFormat="1" applyFont="1" applyBorder="1">
      <alignment vertical="center"/>
    </xf>
    <xf numFmtId="38" fontId="12" fillId="0" borderId="4" xfId="3" applyNumberFormat="1" applyFont="1" applyBorder="1">
      <alignment vertical="center"/>
    </xf>
    <xf numFmtId="0" fontId="1" fillId="0" borderId="11" xfId="3" applyFont="1" applyBorder="1">
      <alignment vertical="center"/>
    </xf>
    <xf numFmtId="0" fontId="1" fillId="0" borderId="10" xfId="3" applyFont="1" applyBorder="1">
      <alignment vertical="center"/>
    </xf>
    <xf numFmtId="0" fontId="1" fillId="0" borderId="9" xfId="3" applyFont="1" applyBorder="1">
      <alignment vertical="center"/>
    </xf>
    <xf numFmtId="0" fontId="1" fillId="0" borderId="6" xfId="3" applyFont="1" applyBorder="1">
      <alignment vertical="center"/>
    </xf>
    <xf numFmtId="0" fontId="1" fillId="0" borderId="5" xfId="3" applyFont="1" applyBorder="1">
      <alignment vertical="center"/>
    </xf>
    <xf numFmtId="0" fontId="1" fillId="0" borderId="4" xfId="3" applyFont="1" applyBorder="1">
      <alignment vertical="center"/>
    </xf>
    <xf numFmtId="38" fontId="12" fillId="0" borderId="11" xfId="2" applyFont="1" applyBorder="1" applyAlignment="1">
      <alignment vertical="center"/>
    </xf>
    <xf numFmtId="38" fontId="12" fillId="0" borderId="10" xfId="2" applyFont="1" applyBorder="1" applyAlignment="1">
      <alignment vertical="center"/>
    </xf>
    <xf numFmtId="38" fontId="12" fillId="0" borderId="9" xfId="2" applyFont="1" applyBorder="1" applyAlignment="1">
      <alignment vertical="center"/>
    </xf>
    <xf numFmtId="38" fontId="12" fillId="0" borderId="6" xfId="2" applyFont="1" applyBorder="1" applyAlignment="1">
      <alignment vertical="center"/>
    </xf>
    <xf numFmtId="38" fontId="12" fillId="0" borderId="5" xfId="2" applyFont="1" applyBorder="1" applyAlignment="1">
      <alignment vertical="center"/>
    </xf>
    <xf numFmtId="38" fontId="12" fillId="0" borderId="4" xfId="2" applyFont="1" applyBorder="1" applyAlignment="1">
      <alignment vertical="center"/>
    </xf>
    <xf numFmtId="0" fontId="6" fillId="0" borderId="10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1" fillId="3" borderId="28" xfId="3" applyFont="1" applyFill="1" applyBorder="1" applyAlignment="1">
      <alignment horizontal="center" vertical="center"/>
    </xf>
    <xf numFmtId="0" fontId="1" fillId="3" borderId="17" xfId="3" applyFont="1" applyFill="1" applyBorder="1" applyAlignment="1">
      <alignment horizontal="center" vertical="center"/>
    </xf>
    <xf numFmtId="0" fontId="1" fillId="3" borderId="18" xfId="3" applyFont="1" applyFill="1" applyBorder="1" applyAlignment="1">
      <alignment horizontal="center" vertical="center"/>
    </xf>
    <xf numFmtId="0" fontId="1" fillId="3" borderId="29" xfId="3" applyFont="1" applyFill="1" applyBorder="1" applyAlignment="1">
      <alignment horizontal="center" vertical="center"/>
    </xf>
    <xf numFmtId="177" fontId="1" fillId="2" borderId="19" xfId="3" applyNumberFormat="1" applyFont="1" applyFill="1" applyBorder="1" applyAlignment="1" applyProtection="1">
      <alignment horizontal="center" vertical="center"/>
      <protection locked="0"/>
    </xf>
    <xf numFmtId="177" fontId="1" fillId="2" borderId="24" xfId="3" applyNumberFormat="1" applyFont="1" applyFill="1" applyBorder="1" applyAlignment="1" applyProtection="1">
      <alignment horizontal="center" vertical="center"/>
      <protection locked="0"/>
    </xf>
    <xf numFmtId="0" fontId="11" fillId="2" borderId="23" xfId="3" applyFont="1" applyFill="1" applyBorder="1" applyAlignment="1" applyProtection="1">
      <alignment horizontal="left" vertical="center" wrapText="1"/>
      <protection locked="0"/>
    </xf>
    <xf numFmtId="0" fontId="11" fillId="2" borderId="22" xfId="3" applyFont="1" applyFill="1" applyBorder="1" applyAlignment="1" applyProtection="1">
      <alignment horizontal="left" vertical="center" wrapText="1"/>
      <protection locked="0"/>
    </xf>
    <xf numFmtId="0" fontId="11" fillId="2" borderId="24" xfId="3" applyFont="1" applyFill="1" applyBorder="1" applyAlignment="1" applyProtection="1">
      <alignment horizontal="left" vertical="center" wrapText="1"/>
      <protection locked="0"/>
    </xf>
    <xf numFmtId="0" fontId="39" fillId="2" borderId="30" xfId="0" applyFont="1" applyFill="1" applyBorder="1" applyAlignment="1" applyProtection="1">
      <alignment horizontal="center" vertical="center"/>
      <protection locked="0"/>
    </xf>
    <xf numFmtId="2" fontId="40" fillId="2" borderId="30" xfId="0" applyNumberFormat="1" applyFont="1" applyFill="1" applyBorder="1" applyAlignment="1" applyProtection="1">
      <alignment horizontal="right" vertical="center"/>
      <protection locked="0"/>
    </xf>
    <xf numFmtId="0" fontId="36" fillId="2" borderId="23" xfId="0" quotePrefix="1" applyFont="1" applyFill="1" applyBorder="1" applyAlignment="1" applyProtection="1">
      <alignment horizontal="center" vertic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176" fontId="1" fillId="2" borderId="23" xfId="1" applyNumberFormat="1" applyFont="1" applyFill="1" applyBorder="1" applyAlignment="1" applyProtection="1">
      <alignment horizontal="right" vertical="center"/>
      <protection locked="0"/>
    </xf>
    <xf numFmtId="176" fontId="1" fillId="2" borderId="22" xfId="1" applyNumberFormat="1" applyFont="1" applyFill="1" applyBorder="1" applyAlignment="1" applyProtection="1">
      <alignment horizontal="right" vertical="center"/>
      <protection locked="0"/>
    </xf>
    <xf numFmtId="176" fontId="1" fillId="2" borderId="24" xfId="1" applyNumberFormat="1" applyFont="1" applyFill="1" applyBorder="1" applyAlignment="1" applyProtection="1">
      <alignment horizontal="right" vertical="center"/>
      <protection locked="0"/>
    </xf>
    <xf numFmtId="0" fontId="1" fillId="3" borderId="16" xfId="3" applyFont="1" applyFill="1" applyBorder="1" applyAlignment="1">
      <alignment horizontal="center" vertical="center"/>
    </xf>
    <xf numFmtId="38" fontId="8" fillId="0" borderId="23" xfId="2" applyFont="1" applyBorder="1" applyAlignment="1" applyProtection="1">
      <alignment horizontal="right" vertical="center"/>
    </xf>
    <xf numFmtId="38" fontId="8" fillId="0" borderId="22" xfId="2" applyFont="1" applyBorder="1" applyAlignment="1" applyProtection="1">
      <alignment horizontal="right" vertical="center"/>
    </xf>
    <xf numFmtId="38" fontId="8" fillId="0" borderId="24" xfId="2" applyFont="1" applyBorder="1" applyAlignment="1" applyProtection="1">
      <alignment horizontal="right" vertical="center"/>
    </xf>
    <xf numFmtId="0" fontId="11" fillId="2" borderId="31" xfId="3" applyFont="1" applyFill="1" applyBorder="1" applyAlignment="1" applyProtection="1">
      <alignment horizontal="left" vertical="center" wrapText="1"/>
      <protection locked="0"/>
    </xf>
    <xf numFmtId="38" fontId="30" fillId="0" borderId="23" xfId="2" applyFont="1" applyBorder="1" applyAlignment="1" applyProtection="1">
      <alignment horizontal="right" vertical="center"/>
    </xf>
    <xf numFmtId="38" fontId="30" fillId="0" borderId="22" xfId="2" applyFont="1" applyBorder="1" applyAlignment="1" applyProtection="1">
      <alignment horizontal="right" vertical="center"/>
    </xf>
    <xf numFmtId="38" fontId="30" fillId="0" borderId="24" xfId="2" applyFont="1" applyBorder="1" applyAlignment="1" applyProtection="1">
      <alignment horizontal="right" vertical="center"/>
    </xf>
    <xf numFmtId="38" fontId="30" fillId="0" borderId="20" xfId="1" applyFont="1" applyFill="1" applyBorder="1" applyAlignment="1" applyProtection="1">
      <alignment horizontal="right" vertical="center"/>
      <protection locked="0"/>
    </xf>
    <xf numFmtId="38" fontId="30" fillId="0" borderId="33" xfId="1" applyFont="1" applyFill="1" applyBorder="1" applyAlignment="1" applyProtection="1">
      <alignment horizontal="right" vertical="center"/>
      <protection locked="0"/>
    </xf>
    <xf numFmtId="0" fontId="1" fillId="0" borderId="0" xfId="3" applyFont="1" applyAlignment="1">
      <alignment horizontal="left"/>
    </xf>
    <xf numFmtId="0" fontId="5" fillId="0" borderId="36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38" fontId="16" fillId="0" borderId="26" xfId="2" applyFont="1" applyBorder="1" applyAlignment="1">
      <alignment horizontal="right" vertical="center"/>
    </xf>
    <xf numFmtId="38" fontId="16" fillId="0" borderId="25" xfId="2" applyFont="1" applyBorder="1" applyAlignment="1">
      <alignment horizontal="right" vertical="center"/>
    </xf>
    <xf numFmtId="38" fontId="16" fillId="0" borderId="34" xfId="2" applyFont="1" applyBorder="1" applyAlignment="1">
      <alignment horizontal="right" vertical="center"/>
    </xf>
    <xf numFmtId="0" fontId="11" fillId="2" borderId="6" xfId="3" applyFont="1" applyFill="1" applyBorder="1" applyAlignment="1" applyProtection="1">
      <alignment horizontal="left" vertical="center" wrapText="1"/>
      <protection locked="0"/>
    </xf>
    <xf numFmtId="0" fontId="11" fillId="2" borderId="5" xfId="3" applyFont="1" applyFill="1" applyBorder="1" applyAlignment="1" applyProtection="1">
      <alignment horizontal="left" vertical="center" wrapText="1"/>
      <protection locked="0"/>
    </xf>
    <xf numFmtId="0" fontId="11" fillId="2" borderId="35" xfId="3" applyFont="1" applyFill="1" applyBorder="1" applyAlignment="1" applyProtection="1">
      <alignment horizontal="left" vertical="center" wrapText="1"/>
      <protection locked="0"/>
    </xf>
    <xf numFmtId="177" fontId="1" fillId="2" borderId="15" xfId="3" applyNumberFormat="1" applyFont="1" applyFill="1" applyBorder="1" applyAlignment="1" applyProtection="1">
      <alignment horizontal="center" vertical="center"/>
      <protection locked="0"/>
    </xf>
    <xf numFmtId="177" fontId="1" fillId="2" borderId="1" xfId="3" applyNumberFormat="1" applyFont="1" applyFill="1" applyBorder="1" applyAlignment="1" applyProtection="1">
      <alignment horizontal="center" vertical="center"/>
      <protection locked="0"/>
    </xf>
    <xf numFmtId="0" fontId="11" fillId="2" borderId="38" xfId="3" applyFont="1" applyFill="1" applyBorder="1" applyAlignment="1" applyProtection="1">
      <alignment horizontal="left" vertical="center" wrapText="1"/>
      <protection locked="0"/>
    </xf>
    <xf numFmtId="0" fontId="11" fillId="2" borderId="2" xfId="3" applyFont="1" applyFill="1" applyBorder="1" applyAlignment="1" applyProtection="1">
      <alignment horizontal="left" vertical="center" wrapText="1"/>
      <protection locked="0"/>
    </xf>
    <xf numFmtId="0" fontId="11" fillId="2" borderId="1" xfId="3" applyFont="1" applyFill="1" applyBorder="1" applyAlignment="1" applyProtection="1">
      <alignment horizontal="left" vertical="center" wrapText="1"/>
      <protection locked="0"/>
    </xf>
    <xf numFmtId="0" fontId="39" fillId="2" borderId="40" xfId="0" applyFont="1" applyFill="1" applyBorder="1" applyAlignment="1" applyProtection="1">
      <alignment horizontal="center" vertical="center"/>
      <protection locked="0"/>
    </xf>
    <xf numFmtId="2" fontId="40" fillId="2" borderId="40" xfId="0" applyNumberFormat="1" applyFont="1" applyFill="1" applyBorder="1" applyAlignment="1" applyProtection="1">
      <alignment horizontal="right" vertical="center"/>
      <protection locked="0"/>
    </xf>
    <xf numFmtId="0" fontId="36" fillId="2" borderId="38" xfId="0" quotePrefix="1" applyFont="1" applyFill="1" applyBorder="1" applyAlignment="1" applyProtection="1">
      <alignment horizontal="center" vertical="center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176" fontId="1" fillId="2" borderId="38" xfId="1" applyNumberFormat="1" applyFont="1" applyFill="1" applyBorder="1" applyAlignment="1" applyProtection="1">
      <alignment horizontal="right" vertical="center"/>
      <protection locked="0"/>
    </xf>
    <xf numFmtId="176" fontId="1" fillId="2" borderId="2" xfId="1" applyNumberFormat="1" applyFont="1" applyFill="1" applyBorder="1" applyAlignment="1" applyProtection="1">
      <alignment horizontal="right" vertical="center"/>
      <protection locked="0"/>
    </xf>
    <xf numFmtId="176" fontId="1" fillId="2" borderId="1" xfId="1" applyNumberFormat="1" applyFont="1" applyFill="1" applyBorder="1" applyAlignment="1" applyProtection="1">
      <alignment horizontal="right" vertical="center"/>
      <protection locked="0"/>
    </xf>
    <xf numFmtId="38" fontId="30" fillId="0" borderId="32" xfId="2" applyFont="1" applyBorder="1" applyAlignment="1" applyProtection="1">
      <alignment horizontal="right" vertical="center"/>
    </xf>
    <xf numFmtId="38" fontId="30" fillId="0" borderId="20" xfId="2" applyFont="1" applyBorder="1" applyAlignment="1" applyProtection="1">
      <alignment horizontal="right" vertical="center"/>
    </xf>
    <xf numFmtId="38" fontId="30" fillId="0" borderId="27" xfId="2" applyFont="1" applyBorder="1" applyAlignment="1" applyProtection="1">
      <alignment horizontal="right" vertical="center"/>
    </xf>
    <xf numFmtId="0" fontId="11" fillId="2" borderId="39" xfId="3" applyFont="1" applyFill="1" applyBorder="1" applyAlignment="1" applyProtection="1">
      <alignment horizontal="left" vertical="center" wrapText="1"/>
      <protection locked="0"/>
    </xf>
    <xf numFmtId="0" fontId="51" fillId="0" borderId="17" xfId="0" quotePrefix="1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38" fontId="8" fillId="0" borderId="8" xfId="2" applyFont="1" applyFill="1" applyBorder="1" applyAlignment="1" applyProtection="1">
      <alignment horizontal="right" vertical="center"/>
    </xf>
    <xf numFmtId="38" fontId="8" fillId="0" borderId="0" xfId="2" applyFont="1" applyFill="1" applyBorder="1" applyAlignment="1" applyProtection="1">
      <alignment horizontal="right" vertical="center"/>
    </xf>
    <xf numFmtId="38" fontId="8" fillId="0" borderId="7" xfId="2" applyFont="1" applyFill="1" applyBorder="1" applyAlignment="1" applyProtection="1">
      <alignment horizontal="right" vertical="center"/>
    </xf>
    <xf numFmtId="0" fontId="1" fillId="0" borderId="0" xfId="3" applyFont="1" applyAlignment="1" applyProtection="1">
      <alignment horizontal="left" vertical="center"/>
      <protection hidden="1"/>
    </xf>
    <xf numFmtId="0" fontId="23" fillId="0" borderId="0" xfId="3" applyFont="1" applyAlignment="1" applyProtection="1">
      <alignment horizontal="left" vertical="center"/>
      <protection hidden="1"/>
    </xf>
    <xf numFmtId="0" fontId="1" fillId="3" borderId="23" xfId="3" applyFont="1" applyFill="1" applyBorder="1" applyAlignment="1" applyProtection="1">
      <alignment horizontal="center" vertical="center"/>
      <protection hidden="1"/>
    </xf>
    <xf numFmtId="0" fontId="1" fillId="3" borderId="22" xfId="3" applyFont="1" applyFill="1" applyBorder="1" applyAlignment="1" applyProtection="1">
      <alignment horizontal="center" vertical="center"/>
      <protection hidden="1"/>
    </xf>
    <xf numFmtId="0" fontId="1" fillId="3" borderId="24" xfId="3" applyFont="1" applyFill="1" applyBorder="1" applyAlignment="1" applyProtection="1">
      <alignment horizontal="center" vertical="center"/>
      <protection hidden="1"/>
    </xf>
    <xf numFmtId="0" fontId="1" fillId="0" borderId="8" xfId="3" applyFont="1" applyBorder="1" applyAlignment="1" applyProtection="1">
      <alignment horizontal="left" vertical="center" wrapText="1"/>
      <protection hidden="1"/>
    </xf>
    <xf numFmtId="0" fontId="1" fillId="0" borderId="0" xfId="3" applyFont="1" applyAlignment="1" applyProtection="1">
      <alignment horizontal="left" vertical="center" wrapText="1"/>
      <protection hidden="1"/>
    </xf>
    <xf numFmtId="0" fontId="1" fillId="0" borderId="7" xfId="3" applyFont="1" applyBorder="1" applyAlignment="1" applyProtection="1">
      <alignment horizontal="left" vertical="center" wrapText="1"/>
      <protection hidden="1"/>
    </xf>
    <xf numFmtId="0" fontId="1" fillId="0" borderId="6" xfId="3" applyFont="1" applyBorder="1" applyAlignment="1" applyProtection="1">
      <alignment horizontal="left" vertical="center" wrapText="1"/>
      <protection hidden="1"/>
    </xf>
    <xf numFmtId="0" fontId="1" fillId="0" borderId="5" xfId="3" applyFont="1" applyBorder="1" applyAlignment="1" applyProtection="1">
      <alignment horizontal="left" vertical="center" wrapText="1"/>
      <protection hidden="1"/>
    </xf>
    <xf numFmtId="0" fontId="1" fillId="0" borderId="4" xfId="3" applyFont="1" applyBorder="1" applyAlignment="1" applyProtection="1">
      <alignment horizontal="left" vertical="center" wrapText="1"/>
      <protection hidden="1"/>
    </xf>
    <xf numFmtId="0" fontId="1" fillId="0" borderId="11" xfId="3" applyFont="1" applyBorder="1" applyAlignment="1" applyProtection="1">
      <alignment horizontal="center" vertical="center"/>
      <protection hidden="1"/>
    </xf>
    <xf numFmtId="0" fontId="1" fillId="0" borderId="10" xfId="3" applyFont="1" applyBorder="1" applyAlignment="1" applyProtection="1">
      <alignment horizontal="center" vertical="center"/>
      <protection hidden="1"/>
    </xf>
    <xf numFmtId="0" fontId="1" fillId="0" borderId="9" xfId="3" applyFont="1" applyBorder="1" applyAlignment="1" applyProtection="1">
      <alignment horizontal="center" vertical="center"/>
      <protection hidden="1"/>
    </xf>
    <xf numFmtId="0" fontId="1" fillId="0" borderId="6" xfId="3" applyFont="1" applyBorder="1" applyAlignment="1" applyProtection="1">
      <alignment horizontal="center" vertical="center"/>
      <protection hidden="1"/>
    </xf>
    <xf numFmtId="0" fontId="1" fillId="0" borderId="5" xfId="3" applyFont="1" applyBorder="1" applyAlignment="1" applyProtection="1">
      <alignment horizontal="center" vertical="center"/>
      <protection hidden="1"/>
    </xf>
    <xf numFmtId="0" fontId="1" fillId="0" borderId="4" xfId="3" applyFont="1" applyBorder="1" applyAlignment="1" applyProtection="1">
      <alignment horizontal="center" vertical="center"/>
      <protection hidden="1"/>
    </xf>
    <xf numFmtId="49" fontId="1" fillId="0" borderId="0" xfId="3" applyNumberFormat="1" applyFont="1" applyAlignment="1" applyProtection="1">
      <alignment horizontal="left" vertical="center"/>
      <protection hidden="1"/>
    </xf>
    <xf numFmtId="0" fontId="16" fillId="0" borderId="0" xfId="3" applyFont="1" applyAlignment="1" applyProtection="1">
      <alignment horizontal="center" vertical="center"/>
      <protection hidden="1"/>
    </xf>
    <xf numFmtId="0" fontId="1" fillId="0" borderId="0" xfId="3" applyFont="1" applyAlignment="1" applyProtection="1">
      <alignment horizontal="center" vertical="center"/>
      <protection hidden="1"/>
    </xf>
    <xf numFmtId="0" fontId="15" fillId="0" borderId="0" xfId="3" applyFont="1" applyAlignment="1" applyProtection="1">
      <alignment horizontal="center" vertical="center"/>
      <protection hidden="1"/>
    </xf>
    <xf numFmtId="178" fontId="13" fillId="0" borderId="0" xfId="3" applyNumberFormat="1" applyFont="1" applyAlignment="1" applyProtection="1">
      <alignment horizontal="left"/>
      <protection hidden="1"/>
    </xf>
    <xf numFmtId="0" fontId="13" fillId="0" borderId="0" xfId="3" applyFont="1" applyAlignment="1" applyProtection="1">
      <alignment horizontal="right" vertical="center"/>
      <protection hidden="1"/>
    </xf>
    <xf numFmtId="0" fontId="10" fillId="3" borderId="23" xfId="3" applyFont="1" applyFill="1" applyBorder="1" applyAlignment="1" applyProtection="1">
      <alignment horizontal="center" vertical="center"/>
      <protection hidden="1"/>
    </xf>
    <xf numFmtId="0" fontId="10" fillId="3" borderId="22" xfId="3" applyFont="1" applyFill="1" applyBorder="1" applyAlignment="1" applyProtection="1">
      <alignment horizontal="center" vertical="center"/>
      <protection hidden="1"/>
    </xf>
    <xf numFmtId="0" fontId="10" fillId="3" borderId="24" xfId="3" applyFont="1" applyFill="1" applyBorder="1" applyAlignment="1" applyProtection="1">
      <alignment horizontal="center" vertical="center"/>
      <protection hidden="1"/>
    </xf>
    <xf numFmtId="0" fontId="12" fillId="0" borderId="11" xfId="3" applyFont="1" applyBorder="1" applyAlignment="1" applyProtection="1">
      <alignment horizontal="center" vertical="center"/>
      <protection hidden="1"/>
    </xf>
    <xf numFmtId="0" fontId="12" fillId="0" borderId="10" xfId="3" applyFont="1" applyBorder="1" applyAlignment="1" applyProtection="1">
      <alignment horizontal="center" vertical="center"/>
      <protection hidden="1"/>
    </xf>
    <xf numFmtId="0" fontId="12" fillId="0" borderId="9" xfId="3" applyFont="1" applyBorder="1" applyAlignment="1" applyProtection="1">
      <alignment horizontal="center" vertical="center"/>
      <protection hidden="1"/>
    </xf>
    <xf numFmtId="0" fontId="12" fillId="0" borderId="6" xfId="3" applyFont="1" applyBorder="1" applyAlignment="1" applyProtection="1">
      <alignment horizontal="center" vertical="center"/>
      <protection hidden="1"/>
    </xf>
    <xf numFmtId="0" fontId="12" fillId="0" borderId="5" xfId="3" applyFont="1" applyBorder="1" applyAlignment="1" applyProtection="1">
      <alignment horizontal="center" vertical="center"/>
      <protection hidden="1"/>
    </xf>
    <xf numFmtId="0" fontId="12" fillId="0" borderId="4" xfId="3" applyFont="1" applyBorder="1" applyAlignment="1" applyProtection="1">
      <alignment horizontal="center" vertical="center"/>
      <protection hidden="1"/>
    </xf>
    <xf numFmtId="0" fontId="4" fillId="0" borderId="11" xfId="3" applyFont="1" applyBorder="1" applyAlignment="1" applyProtection="1">
      <alignment horizontal="center" vertical="center"/>
      <protection hidden="1"/>
    </xf>
    <xf numFmtId="0" fontId="4" fillId="0" borderId="10" xfId="3" applyFont="1" applyBorder="1" applyAlignment="1" applyProtection="1">
      <alignment horizontal="center" vertical="center"/>
      <protection hidden="1"/>
    </xf>
    <xf numFmtId="0" fontId="4" fillId="0" borderId="9" xfId="3" applyFont="1" applyBorder="1" applyAlignment="1" applyProtection="1">
      <alignment horizontal="center" vertical="center"/>
      <protection hidden="1"/>
    </xf>
    <xf numFmtId="0" fontId="4" fillId="0" borderId="6" xfId="3" applyFont="1" applyBorder="1" applyAlignment="1" applyProtection="1">
      <alignment horizontal="center" vertical="center"/>
      <protection hidden="1"/>
    </xf>
    <xf numFmtId="0" fontId="4" fillId="0" borderId="5" xfId="3" applyFont="1" applyBorder="1" applyAlignment="1" applyProtection="1">
      <alignment horizontal="center" vertical="center"/>
      <protection hidden="1"/>
    </xf>
    <xf numFmtId="0" fontId="4" fillId="0" borderId="4" xfId="3" applyFont="1" applyBorder="1" applyAlignment="1" applyProtection="1">
      <alignment horizontal="center" vertical="center"/>
      <protection hidden="1"/>
    </xf>
    <xf numFmtId="0" fontId="10" fillId="0" borderId="11" xfId="3" applyFont="1" applyBorder="1" applyAlignment="1" applyProtection="1">
      <alignment horizontal="center" vertical="center"/>
      <protection hidden="1"/>
    </xf>
    <xf numFmtId="0" fontId="10" fillId="0" borderId="10" xfId="3" applyFont="1" applyBorder="1" applyAlignment="1" applyProtection="1">
      <alignment horizontal="center" vertical="center"/>
      <protection hidden="1"/>
    </xf>
    <xf numFmtId="0" fontId="10" fillId="0" borderId="9" xfId="3" applyFont="1" applyBorder="1" applyAlignment="1" applyProtection="1">
      <alignment horizontal="center" vertical="center"/>
      <protection hidden="1"/>
    </xf>
    <xf numFmtId="0" fontId="10" fillId="0" borderId="6" xfId="3" applyFont="1" applyBorder="1" applyAlignment="1" applyProtection="1">
      <alignment horizontal="center" vertical="center"/>
      <protection hidden="1"/>
    </xf>
    <xf numFmtId="0" fontId="10" fillId="0" borderId="5" xfId="3" applyFont="1" applyBorder="1" applyAlignment="1" applyProtection="1">
      <alignment horizontal="center" vertical="center"/>
      <protection hidden="1"/>
    </xf>
    <xf numFmtId="0" fontId="10" fillId="0" borderId="4" xfId="3" applyFont="1" applyBorder="1" applyAlignment="1" applyProtection="1">
      <alignment horizontal="center" vertical="center"/>
      <protection hidden="1"/>
    </xf>
    <xf numFmtId="0" fontId="10" fillId="0" borderId="8" xfId="3" applyFont="1" applyBorder="1" applyAlignment="1" applyProtection="1">
      <alignment horizontal="center" vertical="center"/>
      <protection hidden="1"/>
    </xf>
    <xf numFmtId="0" fontId="11" fillId="0" borderId="0" xfId="3" applyFont="1" applyAlignment="1" applyProtection="1">
      <alignment horizontal="center" vertical="center"/>
      <protection hidden="1"/>
    </xf>
    <xf numFmtId="0" fontId="11" fillId="0" borderId="5" xfId="3" applyFont="1" applyBorder="1" applyAlignment="1" applyProtection="1">
      <alignment horizontal="center" vertical="center"/>
      <protection hidden="1"/>
    </xf>
    <xf numFmtId="0" fontId="14" fillId="3" borderId="23" xfId="3" applyFont="1" applyFill="1" applyBorder="1" applyAlignment="1" applyProtection="1">
      <alignment horizontal="center" vertical="center" shrinkToFit="1"/>
      <protection hidden="1"/>
    </xf>
    <xf numFmtId="0" fontId="14" fillId="3" borderId="22" xfId="3" applyFont="1" applyFill="1" applyBorder="1" applyAlignment="1" applyProtection="1">
      <alignment horizontal="center" vertical="center" shrinkToFit="1"/>
      <protection hidden="1"/>
    </xf>
    <xf numFmtId="0" fontId="14" fillId="3" borderId="24" xfId="3" applyFont="1" applyFill="1" applyBorder="1" applyAlignment="1" applyProtection="1">
      <alignment horizontal="center" vertical="center" shrinkToFit="1"/>
      <protection hidden="1"/>
    </xf>
    <xf numFmtId="38" fontId="12" fillId="0" borderId="11" xfId="2" applyFont="1" applyFill="1" applyBorder="1" applyAlignment="1" applyProtection="1">
      <alignment vertical="center"/>
      <protection hidden="1"/>
    </xf>
    <xf numFmtId="38" fontId="12" fillId="0" borderId="10" xfId="2" applyFont="1" applyFill="1" applyBorder="1" applyAlignment="1" applyProtection="1">
      <alignment vertical="center"/>
      <protection hidden="1"/>
    </xf>
    <xf numFmtId="38" fontId="12" fillId="0" borderId="9" xfId="2" applyFont="1" applyFill="1" applyBorder="1" applyAlignment="1" applyProtection="1">
      <alignment vertical="center"/>
      <protection hidden="1"/>
    </xf>
    <xf numFmtId="38" fontId="12" fillId="0" borderId="6" xfId="2" applyFont="1" applyFill="1" applyBorder="1" applyAlignment="1" applyProtection="1">
      <alignment vertical="center"/>
      <protection hidden="1"/>
    </xf>
    <xf numFmtId="38" fontId="12" fillId="0" borderId="5" xfId="2" applyFont="1" applyFill="1" applyBorder="1" applyAlignment="1" applyProtection="1">
      <alignment vertical="center"/>
      <protection hidden="1"/>
    </xf>
    <xf numFmtId="38" fontId="12" fillId="0" borderId="4" xfId="2" applyFont="1" applyFill="1" applyBorder="1" applyAlignment="1" applyProtection="1">
      <alignment vertical="center"/>
      <protection hidden="1"/>
    </xf>
    <xf numFmtId="38" fontId="12" fillId="0" borderId="11" xfId="3" applyNumberFormat="1" applyFont="1" applyBorder="1" applyProtection="1">
      <alignment vertical="center"/>
      <protection hidden="1"/>
    </xf>
    <xf numFmtId="38" fontId="12" fillId="0" borderId="10" xfId="3" applyNumberFormat="1" applyFont="1" applyBorder="1" applyProtection="1">
      <alignment vertical="center"/>
      <protection hidden="1"/>
    </xf>
    <xf numFmtId="38" fontId="12" fillId="0" borderId="9" xfId="3" applyNumberFormat="1" applyFont="1" applyBorder="1" applyProtection="1">
      <alignment vertical="center"/>
      <protection hidden="1"/>
    </xf>
    <xf numFmtId="38" fontId="12" fillId="0" borderId="6" xfId="3" applyNumberFormat="1" applyFont="1" applyBorder="1" applyProtection="1">
      <alignment vertical="center"/>
      <protection hidden="1"/>
    </xf>
    <xf numFmtId="38" fontId="12" fillId="0" borderId="5" xfId="3" applyNumberFormat="1" applyFont="1" applyBorder="1" applyProtection="1">
      <alignment vertical="center"/>
      <protection hidden="1"/>
    </xf>
    <xf numFmtId="38" fontId="12" fillId="0" borderId="4" xfId="3" applyNumberFormat="1" applyFont="1" applyBorder="1" applyProtection="1">
      <alignment vertical="center"/>
      <protection hidden="1"/>
    </xf>
    <xf numFmtId="0" fontId="6" fillId="0" borderId="10" xfId="3" applyFont="1" applyBorder="1" applyAlignment="1" applyProtection="1">
      <alignment horizontal="center" vertical="center"/>
      <protection hidden="1"/>
    </xf>
    <xf numFmtId="0" fontId="6" fillId="0" borderId="2" xfId="3" applyFont="1" applyBorder="1" applyAlignment="1" applyProtection="1">
      <alignment horizontal="center" vertical="center"/>
      <protection hidden="1"/>
    </xf>
    <xf numFmtId="0" fontId="1" fillId="3" borderId="16" xfId="3" applyFont="1" applyFill="1" applyBorder="1" applyAlignment="1" applyProtection="1">
      <alignment horizontal="center" vertical="center"/>
      <protection hidden="1"/>
    </xf>
    <xf numFmtId="0" fontId="1" fillId="3" borderId="18" xfId="3" applyFont="1" applyFill="1" applyBorder="1" applyAlignment="1" applyProtection="1">
      <alignment horizontal="center" vertical="center"/>
      <protection hidden="1"/>
    </xf>
    <xf numFmtId="0" fontId="1" fillId="3" borderId="28" xfId="3" applyFont="1" applyFill="1" applyBorder="1" applyAlignment="1" applyProtection="1">
      <alignment horizontal="center" vertical="center"/>
      <protection hidden="1"/>
    </xf>
    <xf numFmtId="0" fontId="1" fillId="3" borderId="17" xfId="3" applyFont="1" applyFill="1" applyBorder="1" applyAlignment="1" applyProtection="1">
      <alignment horizontal="center" vertical="center"/>
      <protection hidden="1"/>
    </xf>
    <xf numFmtId="0" fontId="1" fillId="3" borderId="29" xfId="3" applyFont="1" applyFill="1" applyBorder="1" applyAlignment="1" applyProtection="1">
      <alignment horizontal="center" vertical="center"/>
      <protection hidden="1"/>
    </xf>
    <xf numFmtId="177" fontId="1" fillId="0" borderId="19" xfId="3" applyNumberFormat="1" applyFont="1" applyBorder="1" applyAlignment="1" applyProtection="1">
      <alignment horizontal="center" vertical="center"/>
      <protection hidden="1"/>
    </xf>
    <xf numFmtId="177" fontId="1" fillId="0" borderId="24" xfId="3" applyNumberFormat="1" applyFont="1" applyBorder="1" applyAlignment="1" applyProtection="1">
      <alignment horizontal="center" vertical="center"/>
      <protection hidden="1"/>
    </xf>
    <xf numFmtId="0" fontId="11" fillId="0" borderId="23" xfId="3" applyFont="1" applyBorder="1" applyAlignment="1" applyProtection="1">
      <alignment horizontal="left" vertical="center" wrapText="1"/>
      <protection hidden="1"/>
    </xf>
    <xf numFmtId="0" fontId="11" fillId="0" borderId="22" xfId="3" applyFont="1" applyBorder="1" applyAlignment="1" applyProtection="1">
      <alignment horizontal="left" vertical="center" wrapText="1"/>
      <protection hidden="1"/>
    </xf>
    <xf numFmtId="0" fontId="11" fillId="0" borderId="24" xfId="3" applyFont="1" applyBorder="1" applyAlignment="1" applyProtection="1">
      <alignment horizontal="left" vertical="center" wrapText="1"/>
      <protection hidden="1"/>
    </xf>
    <xf numFmtId="0" fontId="14" fillId="0" borderId="23" xfId="3" applyFont="1" applyBorder="1" applyAlignment="1" applyProtection="1">
      <alignment horizontal="center" vertical="center" wrapText="1"/>
      <protection hidden="1"/>
    </xf>
    <xf numFmtId="0" fontId="14" fillId="0" borderId="24" xfId="3" applyFont="1" applyBorder="1" applyAlignment="1" applyProtection="1">
      <alignment horizontal="center" vertical="center" wrapText="1"/>
      <protection hidden="1"/>
    </xf>
    <xf numFmtId="2" fontId="41" fillId="0" borderId="23" xfId="3" applyNumberFormat="1" applyFont="1" applyBorder="1" applyAlignment="1" applyProtection="1">
      <alignment horizontal="right" vertical="center" wrapText="1"/>
      <protection hidden="1"/>
    </xf>
    <xf numFmtId="2" fontId="41" fillId="0" borderId="22" xfId="3" applyNumberFormat="1" applyFont="1" applyBorder="1" applyAlignment="1" applyProtection="1">
      <alignment horizontal="right" vertical="center" wrapText="1"/>
      <protection hidden="1"/>
    </xf>
    <xf numFmtId="2" fontId="41" fillId="0" borderId="24" xfId="3" applyNumberFormat="1" applyFont="1" applyBorder="1" applyAlignment="1" applyProtection="1">
      <alignment horizontal="right" vertical="center" wrapText="1"/>
      <protection hidden="1"/>
    </xf>
    <xf numFmtId="38" fontId="10" fillId="0" borderId="23" xfId="2" applyFont="1" applyFill="1" applyBorder="1" applyAlignment="1" applyProtection="1">
      <alignment horizontal="center" vertical="center"/>
      <protection hidden="1"/>
    </xf>
    <xf numFmtId="38" fontId="10" fillId="0" borderId="24" xfId="2" applyFont="1" applyFill="1" applyBorder="1" applyAlignment="1" applyProtection="1">
      <alignment horizontal="center" vertical="center"/>
      <protection hidden="1"/>
    </xf>
    <xf numFmtId="176" fontId="1" fillId="0" borderId="23" xfId="2" applyNumberFormat="1" applyFont="1" applyFill="1" applyBorder="1" applyAlignment="1" applyProtection="1">
      <alignment horizontal="right" vertical="center"/>
      <protection hidden="1"/>
    </xf>
    <xf numFmtId="176" fontId="1" fillId="0" borderId="22" xfId="2" applyNumberFormat="1" applyFont="1" applyFill="1" applyBorder="1" applyAlignment="1" applyProtection="1">
      <alignment horizontal="right" vertical="center"/>
      <protection hidden="1"/>
    </xf>
    <xf numFmtId="176" fontId="1" fillId="0" borderId="24" xfId="2" applyNumberFormat="1" applyFont="1" applyFill="1" applyBorder="1" applyAlignment="1" applyProtection="1">
      <alignment horizontal="right" vertical="center"/>
      <protection hidden="1"/>
    </xf>
    <xf numFmtId="38" fontId="8" fillId="0" borderId="23" xfId="2" applyFont="1" applyFill="1" applyBorder="1" applyAlignment="1" applyProtection="1">
      <alignment horizontal="right" vertical="center"/>
      <protection hidden="1"/>
    </xf>
    <xf numFmtId="38" fontId="8" fillId="0" borderId="22" xfId="2" applyFont="1" applyFill="1" applyBorder="1" applyAlignment="1" applyProtection="1">
      <alignment horizontal="right" vertical="center"/>
      <protection hidden="1"/>
    </xf>
    <xf numFmtId="38" fontId="8" fillId="0" borderId="24" xfId="2" applyFont="1" applyFill="1" applyBorder="1" applyAlignment="1" applyProtection="1">
      <alignment horizontal="right" vertical="center"/>
      <protection hidden="1"/>
    </xf>
    <xf numFmtId="0" fontId="11" fillId="0" borderId="31" xfId="3" applyFont="1" applyBorder="1" applyAlignment="1" applyProtection="1">
      <alignment horizontal="left" vertical="center" wrapText="1"/>
      <protection hidden="1"/>
    </xf>
    <xf numFmtId="176" fontId="1" fillId="0" borderId="6" xfId="2" applyNumberFormat="1" applyFont="1" applyFill="1" applyBorder="1" applyAlignment="1" applyProtection="1">
      <alignment horizontal="right" vertical="center"/>
      <protection hidden="1"/>
    </xf>
    <xf numFmtId="176" fontId="1" fillId="0" borderId="5" xfId="2" applyNumberFormat="1" applyFont="1" applyFill="1" applyBorder="1" applyAlignment="1" applyProtection="1">
      <alignment horizontal="right" vertical="center"/>
      <protection hidden="1"/>
    </xf>
    <xf numFmtId="176" fontId="1" fillId="0" borderId="4" xfId="2" applyNumberFormat="1" applyFont="1" applyFill="1" applyBorder="1" applyAlignment="1" applyProtection="1">
      <alignment horizontal="right" vertical="center"/>
      <protection hidden="1"/>
    </xf>
    <xf numFmtId="38" fontId="8" fillId="0" borderId="6" xfId="2" applyFont="1" applyFill="1" applyBorder="1" applyAlignment="1" applyProtection="1">
      <alignment horizontal="right" vertical="center"/>
      <protection hidden="1"/>
    </xf>
    <xf numFmtId="38" fontId="8" fillId="0" borderId="5" xfId="2" applyFont="1" applyFill="1" applyBorder="1" applyAlignment="1" applyProtection="1">
      <alignment horizontal="right" vertical="center"/>
      <protection hidden="1"/>
    </xf>
    <xf numFmtId="38" fontId="8" fillId="0" borderId="4" xfId="2" applyFont="1" applyFill="1" applyBorder="1" applyAlignment="1" applyProtection="1">
      <alignment horizontal="right" vertical="center"/>
      <protection hidden="1"/>
    </xf>
    <xf numFmtId="0" fontId="11" fillId="0" borderId="6" xfId="3" applyFont="1" applyBorder="1" applyAlignment="1" applyProtection="1">
      <alignment horizontal="left" vertical="center" wrapText="1"/>
      <protection hidden="1"/>
    </xf>
    <xf numFmtId="0" fontId="11" fillId="0" borderId="5" xfId="3" applyFont="1" applyBorder="1" applyAlignment="1" applyProtection="1">
      <alignment horizontal="left" vertical="center" wrapText="1"/>
      <protection hidden="1"/>
    </xf>
    <xf numFmtId="0" fontId="11" fillId="0" borderId="35" xfId="3" applyFont="1" applyBorder="1" applyAlignment="1" applyProtection="1">
      <alignment horizontal="left" vertical="center" wrapText="1"/>
      <protection hidden="1"/>
    </xf>
    <xf numFmtId="177" fontId="1" fillId="0" borderId="14" xfId="3" applyNumberFormat="1" applyFont="1" applyBorder="1" applyAlignment="1" applyProtection="1">
      <alignment horizontal="center" vertical="center"/>
      <protection hidden="1"/>
    </xf>
    <xf numFmtId="177" fontId="1" fillId="0" borderId="4" xfId="3" applyNumberFormat="1" applyFont="1" applyBorder="1" applyAlignment="1" applyProtection="1">
      <alignment horizontal="center" vertical="center"/>
      <protection hidden="1"/>
    </xf>
    <xf numFmtId="0" fontId="11" fillId="0" borderId="4" xfId="3" applyFont="1" applyBorder="1" applyAlignment="1" applyProtection="1">
      <alignment horizontal="left" vertical="center" wrapText="1"/>
      <protection hidden="1"/>
    </xf>
    <xf numFmtId="0" fontId="14" fillId="0" borderId="6" xfId="3" applyFont="1" applyBorder="1" applyAlignment="1" applyProtection="1">
      <alignment horizontal="center" vertical="center" wrapText="1"/>
      <protection hidden="1"/>
    </xf>
    <xf numFmtId="0" fontId="14" fillId="0" borderId="4" xfId="3" applyFont="1" applyBorder="1" applyAlignment="1" applyProtection="1">
      <alignment horizontal="center" vertical="center" wrapText="1"/>
      <protection hidden="1"/>
    </xf>
    <xf numFmtId="2" fontId="41" fillId="0" borderId="6" xfId="3" applyNumberFormat="1" applyFont="1" applyBorder="1" applyAlignment="1" applyProtection="1">
      <alignment horizontal="right" vertical="center" wrapText="1"/>
      <protection hidden="1"/>
    </xf>
    <xf numFmtId="2" fontId="41" fillId="0" borderId="5" xfId="3" applyNumberFormat="1" applyFont="1" applyBorder="1" applyAlignment="1" applyProtection="1">
      <alignment horizontal="right" vertical="center" wrapText="1"/>
      <protection hidden="1"/>
    </xf>
    <xf numFmtId="2" fontId="41" fillId="0" borderId="4" xfId="3" applyNumberFormat="1" applyFont="1" applyBorder="1" applyAlignment="1" applyProtection="1">
      <alignment horizontal="right" vertical="center" wrapText="1"/>
      <protection hidden="1"/>
    </xf>
    <xf numFmtId="38" fontId="10" fillId="0" borderId="6" xfId="2" applyFont="1" applyFill="1" applyBorder="1" applyAlignment="1" applyProtection="1">
      <alignment horizontal="center" vertical="center"/>
      <protection hidden="1"/>
    </xf>
    <xf numFmtId="38" fontId="10" fillId="0" borderId="4" xfId="2" applyFont="1" applyFill="1" applyBorder="1" applyAlignment="1" applyProtection="1">
      <alignment horizontal="center" vertical="center"/>
      <protection hidden="1"/>
    </xf>
    <xf numFmtId="0" fontId="11" fillId="0" borderId="38" xfId="3" applyFont="1" applyBorder="1" applyAlignment="1" applyProtection="1">
      <alignment horizontal="left" vertical="center" wrapText="1"/>
      <protection hidden="1"/>
    </xf>
    <xf numFmtId="0" fontId="11" fillId="0" borderId="2" xfId="3" applyFont="1" applyBorder="1" applyAlignment="1" applyProtection="1">
      <alignment horizontal="left" vertical="center" wrapText="1"/>
      <protection hidden="1"/>
    </xf>
    <xf numFmtId="0" fontId="11" fillId="0" borderId="39" xfId="3" applyFont="1" applyBorder="1" applyAlignment="1" applyProtection="1">
      <alignment horizontal="left" vertical="center" wrapText="1"/>
      <protection hidden="1"/>
    </xf>
    <xf numFmtId="0" fontId="5" fillId="0" borderId="20" xfId="3" applyFont="1" applyBorder="1" applyAlignment="1" applyProtection="1">
      <alignment horizontal="center" vertical="center"/>
      <protection hidden="1"/>
    </xf>
    <xf numFmtId="38" fontId="8" fillId="0" borderId="8" xfId="2" applyFont="1" applyFill="1" applyBorder="1" applyAlignment="1" applyProtection="1">
      <alignment horizontal="right" vertical="center"/>
      <protection hidden="1"/>
    </xf>
    <xf numFmtId="38" fontId="8" fillId="0" borderId="0" xfId="2" applyFont="1" applyFill="1" applyBorder="1" applyAlignment="1" applyProtection="1">
      <alignment horizontal="right" vertical="center"/>
      <protection hidden="1"/>
    </xf>
    <xf numFmtId="38" fontId="8" fillId="0" borderId="7" xfId="2" applyFont="1" applyFill="1" applyBorder="1" applyAlignment="1" applyProtection="1">
      <alignment horizontal="right" vertical="center"/>
      <protection hidden="1"/>
    </xf>
    <xf numFmtId="38" fontId="30" fillId="0" borderId="20" xfId="3" applyNumberFormat="1" applyFont="1" applyBorder="1" applyAlignment="1" applyProtection="1">
      <alignment horizontal="right" vertical="center" wrapText="1"/>
      <protection hidden="1"/>
    </xf>
    <xf numFmtId="0" fontId="30" fillId="0" borderId="20" xfId="3" applyFont="1" applyBorder="1" applyAlignment="1" applyProtection="1">
      <alignment horizontal="right" vertical="center" wrapText="1"/>
      <protection hidden="1"/>
    </xf>
    <xf numFmtId="0" fontId="30" fillId="0" borderId="33" xfId="3" applyFont="1" applyBorder="1" applyAlignment="1" applyProtection="1">
      <alignment horizontal="right" vertical="center" wrapText="1"/>
      <protection hidden="1"/>
    </xf>
    <xf numFmtId="38" fontId="16" fillId="0" borderId="26" xfId="2" applyFont="1" applyFill="1" applyBorder="1" applyAlignment="1" applyProtection="1">
      <alignment horizontal="right" vertical="center"/>
      <protection hidden="1"/>
    </xf>
    <xf numFmtId="38" fontId="16" fillId="0" borderId="25" xfId="2" applyFont="1" applyFill="1" applyBorder="1" applyAlignment="1" applyProtection="1">
      <alignment horizontal="right" vertical="center"/>
      <protection hidden="1"/>
    </xf>
    <xf numFmtId="38" fontId="16" fillId="0" borderId="34" xfId="2" applyFont="1" applyFill="1" applyBorder="1" applyAlignment="1" applyProtection="1">
      <alignment horizontal="right" vertical="center"/>
      <protection hidden="1"/>
    </xf>
    <xf numFmtId="177" fontId="1" fillId="0" borderId="15" xfId="3" applyNumberFormat="1" applyFont="1" applyBorder="1" applyAlignment="1" applyProtection="1">
      <alignment horizontal="center" vertical="center"/>
      <protection hidden="1"/>
    </xf>
    <xf numFmtId="177" fontId="1" fillId="0" borderId="1" xfId="3" applyNumberFormat="1" applyFont="1" applyBorder="1" applyAlignment="1" applyProtection="1">
      <alignment horizontal="center" vertical="center"/>
      <protection hidden="1"/>
    </xf>
    <xf numFmtId="0" fontId="11" fillId="0" borderId="1" xfId="3" applyFont="1" applyBorder="1" applyAlignment="1" applyProtection="1">
      <alignment horizontal="left" vertical="center" wrapText="1"/>
      <protection hidden="1"/>
    </xf>
    <xf numFmtId="0" fontId="14" fillId="0" borderId="38" xfId="3" applyFont="1" applyBorder="1" applyAlignment="1" applyProtection="1">
      <alignment horizontal="center" vertical="center" wrapText="1"/>
      <protection hidden="1"/>
    </xf>
    <xf numFmtId="0" fontId="14" fillId="0" borderId="1" xfId="3" applyFont="1" applyBorder="1" applyAlignment="1" applyProtection="1">
      <alignment horizontal="center" vertical="center" wrapText="1"/>
      <protection hidden="1"/>
    </xf>
    <xf numFmtId="2" fontId="41" fillId="0" borderId="38" xfId="3" applyNumberFormat="1" applyFont="1" applyBorder="1" applyAlignment="1" applyProtection="1">
      <alignment horizontal="right" vertical="center" wrapText="1"/>
      <protection hidden="1"/>
    </xf>
    <xf numFmtId="2" fontId="41" fillId="0" borderId="2" xfId="3" applyNumberFormat="1" applyFont="1" applyBorder="1" applyAlignment="1" applyProtection="1">
      <alignment horizontal="right" vertical="center" wrapText="1"/>
      <protection hidden="1"/>
    </xf>
    <xf numFmtId="2" fontId="41" fillId="0" borderId="1" xfId="3" applyNumberFormat="1" applyFont="1" applyBorder="1" applyAlignment="1" applyProtection="1">
      <alignment horizontal="right" vertical="center" wrapText="1"/>
      <protection hidden="1"/>
    </xf>
    <xf numFmtId="38" fontId="10" fillId="0" borderId="38" xfId="2" applyFont="1" applyFill="1" applyBorder="1" applyAlignment="1" applyProtection="1">
      <alignment horizontal="center" vertical="center"/>
      <protection hidden="1"/>
    </xf>
    <xf numFmtId="38" fontId="10" fillId="0" borderId="1" xfId="2" applyFont="1" applyFill="1" applyBorder="1" applyAlignment="1" applyProtection="1">
      <alignment horizontal="center" vertical="center"/>
      <protection hidden="1"/>
    </xf>
    <xf numFmtId="176" fontId="1" fillId="0" borderId="38" xfId="2" applyNumberFormat="1" applyFont="1" applyFill="1" applyBorder="1" applyAlignment="1" applyProtection="1">
      <alignment horizontal="right" vertical="center"/>
      <protection hidden="1"/>
    </xf>
    <xf numFmtId="176" fontId="1" fillId="0" borderId="2" xfId="2" applyNumberFormat="1" applyFont="1" applyFill="1" applyBorder="1" applyAlignment="1" applyProtection="1">
      <alignment horizontal="right" vertical="center"/>
      <protection hidden="1"/>
    </xf>
    <xf numFmtId="176" fontId="1" fillId="0" borderId="1" xfId="2" applyNumberFormat="1" applyFont="1" applyFill="1" applyBorder="1" applyAlignment="1" applyProtection="1">
      <alignment horizontal="right" vertical="center"/>
      <protection hidden="1"/>
    </xf>
    <xf numFmtId="38" fontId="8" fillId="0" borderId="38" xfId="2" applyFont="1" applyFill="1" applyBorder="1" applyAlignment="1" applyProtection="1">
      <alignment horizontal="right" vertical="center"/>
      <protection hidden="1"/>
    </xf>
    <xf numFmtId="38" fontId="8" fillId="0" borderId="2" xfId="2" applyFont="1" applyFill="1" applyBorder="1" applyAlignment="1" applyProtection="1">
      <alignment horizontal="right" vertical="center"/>
      <protection hidden="1"/>
    </xf>
    <xf numFmtId="38" fontId="8" fillId="0" borderId="1" xfId="2" applyFont="1" applyFill="1" applyBorder="1" applyAlignment="1" applyProtection="1">
      <alignment horizontal="right" vertical="center"/>
      <protection hidden="1"/>
    </xf>
    <xf numFmtId="0" fontId="11" fillId="0" borderId="10" xfId="3" applyFont="1" applyBorder="1" applyAlignment="1" applyProtection="1">
      <alignment horizontal="center" vertical="center"/>
      <protection hidden="1"/>
    </xf>
    <xf numFmtId="2" fontId="41" fillId="0" borderId="23" xfId="2" applyNumberFormat="1" applyFont="1" applyFill="1" applyBorder="1" applyAlignment="1" applyProtection="1">
      <alignment horizontal="right" vertical="center"/>
      <protection hidden="1"/>
    </xf>
    <xf numFmtId="2" fontId="41" fillId="0" borderId="22" xfId="2" applyNumberFormat="1" applyFont="1" applyFill="1" applyBorder="1" applyAlignment="1" applyProtection="1">
      <alignment horizontal="right" vertical="center"/>
      <protection hidden="1"/>
    </xf>
    <xf numFmtId="2" fontId="41" fillId="0" borderId="24" xfId="2" applyNumberFormat="1" applyFont="1" applyFill="1" applyBorder="1" applyAlignment="1" applyProtection="1">
      <alignment horizontal="right" vertical="center"/>
      <protection hidden="1"/>
    </xf>
    <xf numFmtId="2" fontId="41" fillId="0" borderId="6" xfId="2" applyNumberFormat="1" applyFont="1" applyFill="1" applyBorder="1" applyAlignment="1" applyProtection="1">
      <alignment horizontal="right" vertical="center"/>
      <protection hidden="1"/>
    </xf>
    <xf numFmtId="2" fontId="41" fillId="0" borderId="5" xfId="2" applyNumberFormat="1" applyFont="1" applyFill="1" applyBorder="1" applyAlignment="1" applyProtection="1">
      <alignment horizontal="right" vertical="center"/>
      <protection hidden="1"/>
    </xf>
    <xf numFmtId="2" fontId="41" fillId="0" borderId="4" xfId="2" applyNumberFormat="1" applyFont="1" applyFill="1" applyBorder="1" applyAlignment="1" applyProtection="1">
      <alignment horizontal="right" vertical="center"/>
      <protection hidden="1"/>
    </xf>
    <xf numFmtId="49" fontId="6" fillId="2" borderId="0" xfId="3" applyNumberFormat="1" applyFont="1" applyFill="1" applyAlignment="1">
      <alignment horizontal="center" vertical="center"/>
    </xf>
    <xf numFmtId="0" fontId="6" fillId="0" borderId="0" xfId="3" applyFont="1" applyAlignment="1" applyProtection="1">
      <alignment horizontal="center" vertical="center"/>
      <protection hidden="1"/>
    </xf>
    <xf numFmtId="38" fontId="30" fillId="0" borderId="20" xfId="3" applyNumberFormat="1" applyFont="1" applyBorder="1" applyAlignment="1" applyProtection="1">
      <alignment horizontal="right" vertical="center"/>
      <protection hidden="1"/>
    </xf>
    <xf numFmtId="0" fontId="30" fillId="0" borderId="20" xfId="3" applyFont="1" applyBorder="1" applyAlignment="1" applyProtection="1">
      <alignment horizontal="right" vertical="center"/>
      <protection hidden="1"/>
    </xf>
    <xf numFmtId="0" fontId="30" fillId="0" borderId="33" xfId="3" applyFont="1" applyBorder="1" applyAlignment="1" applyProtection="1">
      <alignment horizontal="right" vertical="center"/>
      <protection hidden="1"/>
    </xf>
    <xf numFmtId="2" fontId="41" fillId="0" borderId="38" xfId="2" applyNumberFormat="1" applyFont="1" applyFill="1" applyBorder="1" applyAlignment="1" applyProtection="1">
      <alignment horizontal="right" vertical="center"/>
      <protection hidden="1"/>
    </xf>
    <xf numFmtId="2" fontId="41" fillId="0" borderId="2" xfId="2" applyNumberFormat="1" applyFont="1" applyFill="1" applyBorder="1" applyAlignment="1" applyProtection="1">
      <alignment horizontal="right" vertical="center"/>
      <protection hidden="1"/>
    </xf>
    <xf numFmtId="2" fontId="41" fillId="0" borderId="1" xfId="2" applyNumberFormat="1" applyFont="1" applyFill="1" applyBorder="1" applyAlignment="1" applyProtection="1">
      <alignment horizontal="right" vertical="center"/>
      <protection hidden="1"/>
    </xf>
    <xf numFmtId="38" fontId="8" fillId="0" borderId="23" xfId="2" applyFont="1" applyBorder="1" applyAlignment="1">
      <alignment horizontal="right" vertical="center"/>
    </xf>
    <xf numFmtId="38" fontId="8" fillId="0" borderId="22" xfId="2" applyFont="1" applyBorder="1" applyAlignment="1">
      <alignment horizontal="right" vertical="center"/>
    </xf>
    <xf numFmtId="38" fontId="8" fillId="0" borderId="24" xfId="2" applyFont="1" applyBorder="1" applyAlignment="1">
      <alignment horizontal="right" vertical="center"/>
    </xf>
    <xf numFmtId="0" fontId="6" fillId="0" borderId="11" xfId="3" applyFont="1" applyBorder="1">
      <alignment vertical="center"/>
    </xf>
    <xf numFmtId="0" fontId="6" fillId="0" borderId="10" xfId="3" applyFont="1" applyBorder="1">
      <alignment vertical="center"/>
    </xf>
    <xf numFmtId="0" fontId="6" fillId="0" borderId="9" xfId="3" applyFont="1" applyBorder="1">
      <alignment vertical="center"/>
    </xf>
    <xf numFmtId="0" fontId="6" fillId="0" borderId="6" xfId="3" applyFont="1" applyBorder="1">
      <alignment vertical="center"/>
    </xf>
    <xf numFmtId="0" fontId="6" fillId="0" borderId="5" xfId="3" applyFont="1" applyBorder="1">
      <alignment vertical="center"/>
    </xf>
    <xf numFmtId="0" fontId="6" fillId="0" borderId="4" xfId="3" applyFont="1" applyBorder="1">
      <alignment vertical="center"/>
    </xf>
    <xf numFmtId="38" fontId="8" fillId="0" borderId="38" xfId="2" applyFont="1" applyBorder="1" applyAlignment="1">
      <alignment horizontal="right" vertical="center"/>
    </xf>
    <xf numFmtId="38" fontId="8" fillId="0" borderId="2" xfId="2" applyFont="1" applyBorder="1" applyAlignment="1">
      <alignment horizontal="right" vertical="center"/>
    </xf>
    <xf numFmtId="38" fontId="8" fillId="0" borderId="1" xfId="2" applyFont="1" applyBorder="1" applyAlignment="1">
      <alignment horizontal="right" vertical="center"/>
    </xf>
    <xf numFmtId="0" fontId="51" fillId="0" borderId="5" xfId="0" quotePrefix="1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38" fontId="8" fillId="0" borderId="23" xfId="2" applyFont="1" applyFill="1" applyBorder="1" applyAlignment="1" applyProtection="1">
      <alignment horizontal="right" vertical="center"/>
    </xf>
    <xf numFmtId="38" fontId="8" fillId="0" borderId="22" xfId="2" applyFont="1" applyFill="1" applyBorder="1" applyAlignment="1" applyProtection="1">
      <alignment horizontal="right" vertical="center"/>
    </xf>
    <xf numFmtId="38" fontId="8" fillId="0" borderId="24" xfId="2" applyFont="1" applyFill="1" applyBorder="1" applyAlignment="1" applyProtection="1">
      <alignment horizontal="right" vertical="center"/>
    </xf>
    <xf numFmtId="38" fontId="30" fillId="0" borderId="22" xfId="1" applyFont="1" applyFill="1" applyBorder="1" applyAlignment="1" applyProtection="1">
      <alignment horizontal="right" vertical="center"/>
    </xf>
    <xf numFmtId="38" fontId="30" fillId="0" borderId="31" xfId="1" applyFont="1" applyFill="1" applyBorder="1" applyAlignment="1" applyProtection="1">
      <alignment horizontal="right" vertical="center"/>
    </xf>
    <xf numFmtId="0" fontId="52" fillId="0" borderId="22" xfId="0" applyFont="1" applyBorder="1" applyAlignment="1">
      <alignment horizontal="center" vertical="center"/>
    </xf>
    <xf numFmtId="38" fontId="30" fillId="0" borderId="22" xfId="1" applyFont="1" applyFill="1" applyBorder="1" applyAlignment="1" applyProtection="1">
      <alignment horizontal="right" vertical="center"/>
      <protection locked="0"/>
    </xf>
    <xf numFmtId="38" fontId="30" fillId="0" borderId="31" xfId="1" applyFont="1" applyFill="1" applyBorder="1" applyAlignment="1" applyProtection="1">
      <alignment horizontal="right" vertical="center"/>
      <protection locked="0"/>
    </xf>
    <xf numFmtId="0" fontId="51" fillId="0" borderId="20" xfId="0" applyFont="1" applyBorder="1" applyAlignment="1">
      <alignment horizontal="center" vertical="center"/>
    </xf>
    <xf numFmtId="38" fontId="8" fillId="0" borderId="32" xfId="2" applyFont="1" applyFill="1" applyBorder="1" applyAlignment="1" applyProtection="1">
      <alignment horizontal="right" vertical="center"/>
    </xf>
    <xf numFmtId="38" fontId="8" fillId="0" borderId="20" xfId="2" applyFont="1" applyFill="1" applyBorder="1" applyAlignment="1" applyProtection="1">
      <alignment horizontal="right" vertical="center"/>
    </xf>
    <xf numFmtId="38" fontId="8" fillId="0" borderId="27" xfId="2" applyFont="1" applyFill="1" applyBorder="1" applyAlignment="1" applyProtection="1">
      <alignment horizontal="right" vertical="center"/>
    </xf>
    <xf numFmtId="38" fontId="16" fillId="0" borderId="26" xfId="3" applyNumberFormat="1" applyFont="1" applyBorder="1" applyAlignment="1">
      <alignment horizontal="right" vertical="center"/>
    </xf>
    <xf numFmtId="0" fontId="16" fillId="0" borderId="25" xfId="3" applyFont="1" applyBorder="1" applyAlignment="1">
      <alignment horizontal="right" vertical="center"/>
    </xf>
    <xf numFmtId="0" fontId="16" fillId="0" borderId="34" xfId="3" applyFont="1" applyBorder="1" applyAlignment="1">
      <alignment horizontal="right" vertical="center"/>
    </xf>
    <xf numFmtId="0" fontId="5" fillId="0" borderId="22" xfId="3" applyFont="1" applyBorder="1" applyAlignment="1" applyProtection="1">
      <alignment horizontal="center" vertical="center"/>
      <protection hidden="1"/>
    </xf>
    <xf numFmtId="38" fontId="30" fillId="0" borderId="22" xfId="3" applyNumberFormat="1" applyFont="1" applyBorder="1" applyAlignment="1" applyProtection="1">
      <alignment horizontal="right" vertical="center" wrapText="1"/>
      <protection hidden="1"/>
    </xf>
    <xf numFmtId="0" fontId="30" fillId="0" borderId="22" xfId="3" applyFont="1" applyBorder="1" applyAlignment="1" applyProtection="1">
      <alignment horizontal="right" vertical="center" wrapText="1"/>
      <protection hidden="1"/>
    </xf>
    <xf numFmtId="0" fontId="30" fillId="0" borderId="31" xfId="3" applyFont="1" applyBorder="1" applyAlignment="1" applyProtection="1">
      <alignment horizontal="right" vertical="center" wrapText="1"/>
      <protection hidden="1"/>
    </xf>
    <xf numFmtId="0" fontId="15" fillId="0" borderId="22" xfId="3" applyFont="1" applyBorder="1" applyAlignment="1" applyProtection="1">
      <alignment horizontal="center" vertical="center"/>
      <protection hidden="1"/>
    </xf>
    <xf numFmtId="38" fontId="8" fillId="0" borderId="26" xfId="2" applyFont="1" applyFill="1" applyBorder="1" applyAlignment="1" applyProtection="1">
      <alignment horizontal="right" vertical="center"/>
      <protection hidden="1"/>
    </xf>
    <xf numFmtId="38" fontId="8" fillId="0" borderId="25" xfId="2" applyFont="1" applyFill="1" applyBorder="1" applyAlignment="1" applyProtection="1">
      <alignment horizontal="right" vertical="center"/>
      <protection hidden="1"/>
    </xf>
    <xf numFmtId="38" fontId="8" fillId="0" borderId="37" xfId="2" applyFont="1" applyFill="1" applyBorder="1" applyAlignment="1" applyProtection="1">
      <alignment horizontal="right" vertical="center"/>
      <protection hidden="1"/>
    </xf>
    <xf numFmtId="38" fontId="8" fillId="0" borderId="25" xfId="3" applyNumberFormat="1" applyFont="1" applyBorder="1" applyAlignment="1" applyProtection="1">
      <alignment horizontal="right" vertical="center"/>
      <protection hidden="1"/>
    </xf>
    <xf numFmtId="0" fontId="8" fillId="0" borderId="25" xfId="3" applyFont="1" applyBorder="1" applyAlignment="1" applyProtection="1">
      <alignment horizontal="right" vertical="center"/>
      <protection hidden="1"/>
    </xf>
    <xf numFmtId="0" fontId="8" fillId="0" borderId="34" xfId="3" applyFont="1" applyBorder="1" applyAlignment="1" applyProtection="1">
      <alignment horizontal="right" vertical="center"/>
      <protection hidden="1"/>
    </xf>
    <xf numFmtId="38" fontId="8" fillId="0" borderId="22" xfId="3" applyNumberFormat="1" applyFont="1" applyBorder="1" applyAlignment="1" applyProtection="1">
      <alignment horizontal="right" vertical="center" wrapText="1"/>
      <protection hidden="1"/>
    </xf>
    <xf numFmtId="0" fontId="8" fillId="0" borderId="22" xfId="3" applyFont="1" applyBorder="1" applyAlignment="1" applyProtection="1">
      <alignment horizontal="right" vertical="center" wrapText="1"/>
      <protection hidden="1"/>
    </xf>
    <xf numFmtId="0" fontId="8" fillId="0" borderId="31" xfId="3" applyFont="1" applyBorder="1" applyAlignment="1" applyProtection="1">
      <alignment horizontal="right" vertical="center" wrapText="1"/>
      <protection hidden="1"/>
    </xf>
    <xf numFmtId="38" fontId="8" fillId="0" borderId="26" xfId="2" applyFont="1" applyBorder="1" applyAlignment="1" applyProtection="1">
      <alignment horizontal="right" vertical="center"/>
    </xf>
    <xf numFmtId="38" fontId="8" fillId="0" borderId="25" xfId="2" applyFont="1" applyBorder="1" applyAlignment="1" applyProtection="1">
      <alignment horizontal="right" vertical="center"/>
    </xf>
    <xf numFmtId="38" fontId="8" fillId="0" borderId="37" xfId="2" applyFont="1" applyBorder="1" applyAlignment="1" applyProtection="1">
      <alignment horizontal="right" vertical="center"/>
    </xf>
    <xf numFmtId="38" fontId="8" fillId="0" borderId="25" xfId="1" applyFont="1" applyBorder="1" applyAlignment="1">
      <alignment horizontal="right" vertical="center"/>
    </xf>
    <xf numFmtId="38" fontId="8" fillId="0" borderId="34" xfId="1" applyFont="1" applyBorder="1" applyAlignment="1">
      <alignment horizontal="right" vertical="center"/>
    </xf>
    <xf numFmtId="38" fontId="30" fillId="0" borderId="23" xfId="2" applyFont="1" applyBorder="1" applyAlignment="1">
      <alignment horizontal="right" vertical="center"/>
    </xf>
    <xf numFmtId="38" fontId="30" fillId="0" borderId="22" xfId="2" applyFont="1" applyBorder="1" applyAlignment="1">
      <alignment horizontal="right" vertical="center"/>
    </xf>
    <xf numFmtId="38" fontId="30" fillId="0" borderId="24" xfId="2" applyFont="1" applyBorder="1" applyAlignment="1">
      <alignment horizontal="right" vertical="center"/>
    </xf>
    <xf numFmtId="49" fontId="6" fillId="0" borderId="0" xfId="3" applyNumberFormat="1" applyFont="1" applyAlignment="1" applyProtection="1">
      <alignment horizontal="center" vertical="center"/>
      <protection hidden="1"/>
    </xf>
    <xf numFmtId="38" fontId="30" fillId="0" borderId="32" xfId="2" applyFont="1" applyBorder="1" applyAlignment="1">
      <alignment horizontal="right" vertical="center"/>
    </xf>
    <xf numFmtId="38" fontId="30" fillId="0" borderId="20" xfId="2" applyFont="1" applyBorder="1" applyAlignment="1">
      <alignment horizontal="right" vertical="center"/>
    </xf>
    <xf numFmtId="38" fontId="30" fillId="0" borderId="27" xfId="2" applyFont="1" applyBorder="1" applyAlignment="1">
      <alignment horizontal="right" vertical="center"/>
    </xf>
    <xf numFmtId="0" fontId="37" fillId="0" borderId="17" xfId="0" quotePrefix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5" xfId="0" quotePrefix="1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38" fontId="30" fillId="0" borderId="22" xfId="1" applyFont="1" applyFill="1" applyBorder="1" applyAlignment="1">
      <alignment horizontal="right" vertical="center"/>
    </xf>
    <xf numFmtId="38" fontId="30" fillId="0" borderId="31" xfId="1" applyFont="1" applyFill="1" applyBorder="1" applyAlignment="1">
      <alignment horizontal="right" vertical="center"/>
    </xf>
    <xf numFmtId="0" fontId="50" fillId="0" borderId="22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177" fontId="1" fillId="0" borderId="3" xfId="3" applyNumberFormat="1" applyFont="1" applyBorder="1" applyAlignment="1" applyProtection="1">
      <alignment horizontal="center" vertical="center"/>
      <protection hidden="1"/>
    </xf>
    <xf numFmtId="177" fontId="1" fillId="0" borderId="27" xfId="3" applyNumberFormat="1" applyFont="1" applyBorder="1" applyAlignment="1" applyProtection="1">
      <alignment horizontal="center" vertical="center"/>
      <protection hidden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148500</xdr:colOff>
      <xdr:row>39</xdr:row>
      <xdr:rowOff>76199</xdr:rowOff>
    </xdr:from>
    <xdr:to>
      <xdr:col>12</xdr:col>
      <xdr:colOff>295275</xdr:colOff>
      <xdr:row>72</xdr:row>
      <xdr:rowOff>79701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AD9231CD-3989-F18E-024E-DF40E6234771}"/>
            </a:ext>
          </a:extLst>
        </xdr:cNvPr>
        <xdr:cNvGrpSpPr/>
      </xdr:nvGrpSpPr>
      <xdr:grpSpPr>
        <a:xfrm>
          <a:off x="148500" y="8582024"/>
          <a:ext cx="8366850" cy="5613727"/>
          <a:chOff x="8711475" y="8401049"/>
          <a:chExt cx="8366850" cy="5613727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148ACC4B-1C23-4524-047F-0DEA8ED0FB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711475" y="8401049"/>
            <a:ext cx="8366850" cy="5613727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58E4D812-6B35-4E83-1C5E-05C9385DE4DE}"/>
              </a:ext>
            </a:extLst>
          </xdr:cNvPr>
          <xdr:cNvSpPr txBox="1"/>
        </xdr:nvSpPr>
        <xdr:spPr bwMode="auto">
          <a:xfrm>
            <a:off x="11868314" y="8689415"/>
            <a:ext cx="295588" cy="262217"/>
          </a:xfrm>
          <a:prstGeom prst="rect">
            <a:avLst/>
          </a:prstGeom>
          <a:solidFill>
            <a:schemeClr val="bg1">
              <a:alpha val="18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400" b="1">
                <a:solidFill>
                  <a:srgbClr val="0000FF"/>
                </a:solidFill>
              </a:rPr>
              <a:t>①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AD991812-107F-9E7F-178B-1DA203F52AE6}"/>
              </a:ext>
            </a:extLst>
          </xdr:cNvPr>
          <xdr:cNvSpPr txBox="1"/>
        </xdr:nvSpPr>
        <xdr:spPr bwMode="auto">
          <a:xfrm>
            <a:off x="9463542" y="8892988"/>
            <a:ext cx="295588" cy="262217"/>
          </a:xfrm>
          <a:prstGeom prst="rect">
            <a:avLst/>
          </a:prstGeom>
          <a:solidFill>
            <a:schemeClr val="bg1">
              <a:alpha val="18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400" b="1">
                <a:solidFill>
                  <a:srgbClr val="0000FF"/>
                </a:solidFill>
              </a:rPr>
              <a:t>②</a:t>
            </a: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A8D4AF5C-9884-F3F6-F6E7-B02968280BD4}"/>
              </a:ext>
            </a:extLst>
          </xdr:cNvPr>
          <xdr:cNvSpPr txBox="1"/>
        </xdr:nvSpPr>
        <xdr:spPr bwMode="auto">
          <a:xfrm>
            <a:off x="8793215" y="9378763"/>
            <a:ext cx="295588" cy="262217"/>
          </a:xfrm>
          <a:prstGeom prst="rect">
            <a:avLst/>
          </a:prstGeom>
          <a:solidFill>
            <a:schemeClr val="bg1">
              <a:alpha val="18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400" b="1">
                <a:solidFill>
                  <a:srgbClr val="0000FF"/>
                </a:solidFill>
              </a:rPr>
              <a:t>③</a:t>
            </a: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3F596190-95E8-E929-433E-4A0765F8C3B0}"/>
              </a:ext>
            </a:extLst>
          </xdr:cNvPr>
          <xdr:cNvSpPr txBox="1"/>
        </xdr:nvSpPr>
        <xdr:spPr bwMode="auto">
          <a:xfrm>
            <a:off x="8793543" y="9893300"/>
            <a:ext cx="295588" cy="262217"/>
          </a:xfrm>
          <a:prstGeom prst="rect">
            <a:avLst/>
          </a:prstGeom>
          <a:solidFill>
            <a:schemeClr val="bg1">
              <a:alpha val="18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400" b="1">
                <a:solidFill>
                  <a:srgbClr val="0000FF"/>
                </a:solidFill>
              </a:rPr>
              <a:t>④</a:t>
            </a: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18CFBD22-1AE0-B64C-93BA-8F49CA9CCDF4}"/>
              </a:ext>
            </a:extLst>
          </xdr:cNvPr>
          <xdr:cNvSpPr txBox="1"/>
        </xdr:nvSpPr>
        <xdr:spPr bwMode="auto">
          <a:xfrm>
            <a:off x="10348339" y="9902825"/>
            <a:ext cx="295588" cy="262217"/>
          </a:xfrm>
          <a:prstGeom prst="rect">
            <a:avLst/>
          </a:prstGeom>
          <a:solidFill>
            <a:schemeClr val="bg1">
              <a:alpha val="18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400" b="1">
                <a:solidFill>
                  <a:srgbClr val="0000FF"/>
                </a:solidFill>
              </a:rPr>
              <a:t>⑤</a:t>
            </a:r>
            <a:endParaRPr kumimoji="1" lang="en-US" altLang="ja-JP" sz="1400" b="1">
              <a:solidFill>
                <a:srgbClr val="0000FF"/>
              </a:solidFill>
            </a:endParaRP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10EE959-DA00-DA32-B949-5577210F8E44}"/>
              </a:ext>
            </a:extLst>
          </xdr:cNvPr>
          <xdr:cNvSpPr txBox="1"/>
        </xdr:nvSpPr>
        <xdr:spPr bwMode="auto">
          <a:xfrm>
            <a:off x="8793543" y="10379448"/>
            <a:ext cx="295588" cy="262217"/>
          </a:xfrm>
          <a:prstGeom prst="rect">
            <a:avLst/>
          </a:prstGeom>
          <a:solidFill>
            <a:schemeClr val="bg1">
              <a:alpha val="18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400" b="1">
                <a:solidFill>
                  <a:srgbClr val="0000FF"/>
                </a:solidFill>
              </a:rPr>
              <a:t>⑥</a:t>
            </a: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BEF42C3F-1929-20D4-0288-AF23C82E7EE1}"/>
              </a:ext>
            </a:extLst>
          </xdr:cNvPr>
          <xdr:cNvSpPr txBox="1"/>
        </xdr:nvSpPr>
        <xdr:spPr bwMode="auto">
          <a:xfrm>
            <a:off x="10348667" y="10407837"/>
            <a:ext cx="295588" cy="262217"/>
          </a:xfrm>
          <a:prstGeom prst="rect">
            <a:avLst/>
          </a:prstGeom>
          <a:solidFill>
            <a:schemeClr val="bg1">
              <a:alpha val="18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400" b="1">
                <a:solidFill>
                  <a:srgbClr val="0000FF"/>
                </a:solidFill>
              </a:rPr>
              <a:t>⑦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F5AED19C-492F-74B1-0DA9-2B53D8E4E096}"/>
              </a:ext>
            </a:extLst>
          </xdr:cNvPr>
          <xdr:cNvSpPr txBox="1"/>
        </xdr:nvSpPr>
        <xdr:spPr bwMode="auto">
          <a:xfrm>
            <a:off x="15357237" y="9709711"/>
            <a:ext cx="295588" cy="262217"/>
          </a:xfrm>
          <a:prstGeom prst="rect">
            <a:avLst/>
          </a:prstGeom>
          <a:solidFill>
            <a:schemeClr val="bg1">
              <a:alpha val="18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400" b="1">
                <a:solidFill>
                  <a:srgbClr val="0000FF"/>
                </a:solidFill>
              </a:rPr>
              <a:t>⑧</a:t>
            </a: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31100A0F-5470-957A-BBA7-9D252CC54B5B}"/>
              </a:ext>
            </a:extLst>
          </xdr:cNvPr>
          <xdr:cNvSpPr txBox="1"/>
        </xdr:nvSpPr>
        <xdr:spPr bwMode="auto">
          <a:xfrm>
            <a:off x="12272612" y="10981578"/>
            <a:ext cx="344853" cy="301065"/>
          </a:xfrm>
          <a:prstGeom prst="rect">
            <a:avLst/>
          </a:prstGeom>
          <a:solidFill>
            <a:schemeClr val="bg1">
              <a:alpha val="18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kumimoji="1" lang="ja-JP" altLang="en-US" sz="1400" b="1">
                <a:solidFill>
                  <a:srgbClr val="0000FF"/>
                </a:solidFill>
              </a:rPr>
              <a:t>⑨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71ED97B5-81C5-FE6E-020F-919473F53662}"/>
              </a:ext>
            </a:extLst>
          </xdr:cNvPr>
          <xdr:cNvSpPr txBox="1"/>
        </xdr:nvSpPr>
        <xdr:spPr bwMode="auto">
          <a:xfrm>
            <a:off x="12764275" y="10981578"/>
            <a:ext cx="295588" cy="262217"/>
          </a:xfrm>
          <a:prstGeom prst="rect">
            <a:avLst/>
          </a:prstGeom>
          <a:solidFill>
            <a:schemeClr val="bg1">
              <a:alpha val="18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400" b="1">
                <a:solidFill>
                  <a:srgbClr val="0000FF"/>
                </a:solidFill>
              </a:rPr>
              <a:t>⑩</a:t>
            </a:r>
            <a:endParaRPr kumimoji="1" lang="en-US" altLang="ja-JP" sz="1400" b="1">
              <a:solidFill>
                <a:srgbClr val="0000FF"/>
              </a:solidFill>
            </a:endParaRPr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8D902E2B-DA81-3330-B10A-1596D31ACDB8}"/>
              </a:ext>
            </a:extLst>
          </xdr:cNvPr>
          <xdr:cNvSpPr txBox="1"/>
        </xdr:nvSpPr>
        <xdr:spPr bwMode="auto">
          <a:xfrm>
            <a:off x="15888311" y="12763874"/>
            <a:ext cx="295588" cy="262217"/>
          </a:xfrm>
          <a:prstGeom prst="rect">
            <a:avLst/>
          </a:prstGeom>
          <a:solidFill>
            <a:schemeClr val="bg1">
              <a:alpha val="18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400" b="1">
                <a:solidFill>
                  <a:srgbClr val="0000FF"/>
                </a:solidFill>
              </a:rPr>
              <a:t>⑪</a:t>
            </a:r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E23909F0-D085-8396-736C-A513651F6CD2}"/>
              </a:ext>
            </a:extLst>
          </xdr:cNvPr>
          <xdr:cNvSpPr txBox="1"/>
        </xdr:nvSpPr>
        <xdr:spPr bwMode="auto">
          <a:xfrm>
            <a:off x="14677086" y="8404225"/>
            <a:ext cx="295588" cy="262217"/>
          </a:xfrm>
          <a:prstGeom prst="rect">
            <a:avLst/>
          </a:prstGeom>
          <a:solidFill>
            <a:schemeClr val="bg1">
              <a:alpha val="18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400" b="1">
                <a:solidFill>
                  <a:srgbClr val="0000FF"/>
                </a:solidFill>
              </a:rPr>
              <a:t>⑫</a:t>
            </a:r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7A24AC54-B455-14B5-95CB-D65A6A748A9A}"/>
              </a:ext>
            </a:extLst>
          </xdr:cNvPr>
          <xdr:cNvSpPr txBox="1"/>
        </xdr:nvSpPr>
        <xdr:spPr bwMode="auto">
          <a:xfrm>
            <a:off x="14124278" y="9188450"/>
            <a:ext cx="295588" cy="262217"/>
          </a:xfrm>
          <a:prstGeom prst="rect">
            <a:avLst/>
          </a:prstGeom>
          <a:solidFill>
            <a:schemeClr val="bg1">
              <a:alpha val="18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400" b="1">
                <a:solidFill>
                  <a:srgbClr val="0000FF"/>
                </a:solidFill>
              </a:rPr>
              <a:t>⑬</a:t>
            </a:r>
          </a:p>
        </xdr:txBody>
      </xdr:sp>
    </xdr:grpSp>
    <xdr:clientData/>
  </xdr:twoCellAnchor>
  <xdr:twoCellAnchor>
    <xdr:from>
      <xdr:col>0</xdr:col>
      <xdr:colOff>219075</xdr:colOff>
      <xdr:row>54</xdr:row>
      <xdr:rowOff>152400</xdr:rowOff>
    </xdr:from>
    <xdr:to>
      <xdr:col>0</xdr:col>
      <xdr:colOff>563928</xdr:colOff>
      <xdr:row>56</xdr:row>
      <xdr:rowOff>110565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6F7B82E-031A-4A3C-B9DF-A7C5C920260E}"/>
            </a:ext>
          </a:extLst>
        </xdr:cNvPr>
        <xdr:cNvSpPr txBox="1"/>
      </xdr:nvSpPr>
      <xdr:spPr bwMode="auto">
        <a:xfrm>
          <a:off x="219075" y="11182350"/>
          <a:ext cx="344853" cy="301065"/>
        </a:xfrm>
        <a:prstGeom prst="rect">
          <a:avLst/>
        </a:prstGeom>
        <a:solidFill>
          <a:sysClr val="window" lastClr="FFFFFF">
            <a:alpha val="18000"/>
          </a:sysClr>
        </a:solidFill>
        <a:ln>
          <a:noFill/>
        </a:ln>
        <a:effectLst/>
      </xdr:spPr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⑭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92868</xdr:colOff>
      <xdr:row>2</xdr:row>
      <xdr:rowOff>26192</xdr:rowOff>
    </xdr:from>
    <xdr:to>
      <xdr:col>51</xdr:col>
      <xdr:colOff>147637</xdr:colOff>
      <xdr:row>2</xdr:row>
      <xdr:rowOff>28575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BA716AB-EC68-4A12-A6E9-66E34CE41BBC}"/>
            </a:ext>
          </a:extLst>
        </xdr:cNvPr>
        <xdr:cNvCxnSpPr/>
      </xdr:nvCxnSpPr>
      <xdr:spPr bwMode="auto">
        <a:xfrm>
          <a:off x="6688931" y="335755"/>
          <a:ext cx="3924300" cy="2383"/>
        </a:xfrm>
        <a:prstGeom prst="line">
          <a:avLst/>
        </a:prstGeom>
        <a:ln w="12700">
          <a:solidFill>
            <a:sysClr val="windowText" lastClr="000000">
              <a:alpha val="49000"/>
            </a:sysClr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121443</xdr:colOff>
      <xdr:row>1</xdr:row>
      <xdr:rowOff>4762</xdr:rowOff>
    </xdr:from>
    <xdr:to>
      <xdr:col>51</xdr:col>
      <xdr:colOff>159543</xdr:colOff>
      <xdr:row>10</xdr:row>
      <xdr:rowOff>33338</xdr:rowOff>
    </xdr:to>
    <xdr:sp macro="" textlink="" fLocksText="0">
      <xdr:nvSpPr>
        <xdr:cNvPr id="3" name="正方形/長方形 2">
          <a:extLst>
            <a:ext uri="{FF2B5EF4-FFF2-40B4-BE49-F238E27FC236}">
              <a16:creationId xmlns:a16="http://schemas.microsoft.com/office/drawing/2014/main" id="{CFCFCFCA-6B2D-4001-BDE1-21E2E9B4CC39}"/>
            </a:ext>
          </a:extLst>
        </xdr:cNvPr>
        <xdr:cNvSpPr>
          <a:spLocks/>
        </xdr:cNvSpPr>
      </xdr:nvSpPr>
      <xdr:spPr bwMode="auto">
        <a:xfrm>
          <a:off x="6717506" y="76200"/>
          <a:ext cx="3907631" cy="1695451"/>
        </a:xfrm>
        <a:prstGeom prst="rect">
          <a:avLst/>
        </a:prstGeom>
        <a:noFill/>
        <a:ln w="12700">
          <a:solidFill>
            <a:sysClr val="windowText" lastClr="000000">
              <a:alpha val="49000"/>
            </a:sysClr>
          </a:solidFill>
          <a:prstDash val="lgDashDot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133349</xdr:colOff>
      <xdr:row>33</xdr:row>
      <xdr:rowOff>64294</xdr:rowOff>
    </xdr:from>
    <xdr:to>
      <xdr:col>51</xdr:col>
      <xdr:colOff>180974</xdr:colOff>
      <xdr:row>42</xdr:row>
      <xdr:rowOff>64294</xdr:rowOff>
    </xdr:to>
    <xdr:grpSp>
      <xdr:nvGrpSpPr>
        <xdr:cNvPr id="4" name="グループ化 9">
          <a:extLst>
            <a:ext uri="{FF2B5EF4-FFF2-40B4-BE49-F238E27FC236}">
              <a16:creationId xmlns:a16="http://schemas.microsoft.com/office/drawing/2014/main" id="{EDA35559-A572-4E51-91DA-DA2E7FA73642}"/>
            </a:ext>
          </a:extLst>
        </xdr:cNvPr>
        <xdr:cNvGrpSpPr>
          <a:grpSpLocks/>
        </xdr:cNvGrpSpPr>
      </xdr:nvGrpSpPr>
      <xdr:grpSpPr bwMode="auto">
        <a:xfrm>
          <a:off x="6729412" y="7160419"/>
          <a:ext cx="3917156" cy="1666875"/>
          <a:chOff x="6667500" y="7115175"/>
          <a:chExt cx="3886200" cy="1619250"/>
        </a:xfrm>
      </xdr:grpSpPr>
      <xdr:sp macro="" textlink="" fLocksText="0">
        <xdr:nvSpPr>
          <xdr:cNvPr id="5" name="正方形/長方形 4">
            <a:extLst>
              <a:ext uri="{FF2B5EF4-FFF2-40B4-BE49-F238E27FC236}">
                <a16:creationId xmlns:a16="http://schemas.microsoft.com/office/drawing/2014/main" id="{5FB0002C-815E-6A86-2868-E45E4BFBC504}"/>
              </a:ext>
            </a:extLst>
          </xdr:cNvPr>
          <xdr:cNvSpPr>
            <a:spLocks/>
          </xdr:cNvSpPr>
        </xdr:nvSpPr>
        <xdr:spPr>
          <a:xfrm>
            <a:off x="6667500" y="7115175"/>
            <a:ext cx="3876675" cy="1619250"/>
          </a:xfrm>
          <a:prstGeom prst="rect">
            <a:avLst/>
          </a:prstGeom>
          <a:noFill/>
          <a:ln w="25400">
            <a:solidFill>
              <a:sysClr val="windowText" lastClr="00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3B200930-E0D8-C037-1306-D6C37271FF53}"/>
              </a:ext>
            </a:extLst>
          </xdr:cNvPr>
          <xdr:cNvCxnSpPr/>
        </xdr:nvCxnSpPr>
        <xdr:spPr>
          <a:xfrm>
            <a:off x="6677025" y="7366438"/>
            <a:ext cx="3876675" cy="0"/>
          </a:xfrm>
          <a:prstGeom prst="line">
            <a:avLst/>
          </a:prstGeom>
          <a:ln w="28575">
            <a:solidFill>
              <a:sysClr val="windowText" lastClr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32</xdr:col>
      <xdr:colOff>83344</xdr:colOff>
      <xdr:row>66</xdr:row>
      <xdr:rowOff>66675</xdr:rowOff>
    </xdr:from>
    <xdr:to>
      <xdr:col>51</xdr:col>
      <xdr:colOff>152400</xdr:colOff>
      <xdr:row>76</xdr:row>
      <xdr:rowOff>4762</xdr:rowOff>
    </xdr:to>
    <xdr:grpSp>
      <xdr:nvGrpSpPr>
        <xdr:cNvPr id="7" name="グループ化 8">
          <a:extLst>
            <a:ext uri="{FF2B5EF4-FFF2-40B4-BE49-F238E27FC236}">
              <a16:creationId xmlns:a16="http://schemas.microsoft.com/office/drawing/2014/main" id="{25F0890E-82C5-4F94-BD69-0EBAC144F477}"/>
            </a:ext>
          </a:extLst>
        </xdr:cNvPr>
        <xdr:cNvGrpSpPr>
          <a:grpSpLocks/>
        </xdr:cNvGrpSpPr>
      </xdr:nvGrpSpPr>
      <xdr:grpSpPr bwMode="auto">
        <a:xfrm>
          <a:off x="6679407" y="14258925"/>
          <a:ext cx="3938587" cy="1676400"/>
          <a:chOff x="6677026" y="14192250"/>
          <a:chExt cx="3905250" cy="1619250"/>
        </a:xfrm>
      </xdr:grpSpPr>
      <xdr:sp macro="" textlink="" fLocksText="0">
        <xdr:nvSpPr>
          <xdr:cNvPr id="8" name="正方形/長方形 7">
            <a:extLst>
              <a:ext uri="{FF2B5EF4-FFF2-40B4-BE49-F238E27FC236}">
                <a16:creationId xmlns:a16="http://schemas.microsoft.com/office/drawing/2014/main" id="{71199C6B-98FC-AA00-8CE1-A9F924BCC603}"/>
              </a:ext>
            </a:extLst>
          </xdr:cNvPr>
          <xdr:cNvSpPr>
            <a:spLocks/>
          </xdr:cNvSpPr>
        </xdr:nvSpPr>
        <xdr:spPr>
          <a:xfrm>
            <a:off x="6677026" y="14192250"/>
            <a:ext cx="3905250" cy="1619250"/>
          </a:xfrm>
          <a:prstGeom prst="rect">
            <a:avLst/>
          </a:prstGeom>
          <a:noFill/>
          <a:ln w="19050">
            <a:solidFill>
              <a:sysClr val="windowText" lastClr="00000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6203E9D-5065-7874-ACEB-EB72792267CA}"/>
              </a:ext>
            </a:extLst>
          </xdr:cNvPr>
          <xdr:cNvCxnSpPr/>
        </xdr:nvCxnSpPr>
        <xdr:spPr>
          <a:xfrm>
            <a:off x="6696076" y="14442077"/>
            <a:ext cx="3876675" cy="0"/>
          </a:xfrm>
          <a:prstGeom prst="line">
            <a:avLst/>
          </a:prstGeom>
          <a:ln w="19050">
            <a:solidFill>
              <a:sysClr val="windowText" lastClr="000000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147637</xdr:colOff>
      <xdr:row>2</xdr:row>
      <xdr:rowOff>52386</xdr:rowOff>
    </xdr:from>
    <xdr:to>
      <xdr:col>51</xdr:col>
      <xdr:colOff>200025</xdr:colOff>
      <xdr:row>2</xdr:row>
      <xdr:rowOff>54769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03324BA-5549-7921-1438-2269DE8CA0C3}"/>
            </a:ext>
          </a:extLst>
        </xdr:cNvPr>
        <xdr:cNvCxnSpPr/>
      </xdr:nvCxnSpPr>
      <xdr:spPr bwMode="auto">
        <a:xfrm>
          <a:off x="6743700" y="361949"/>
          <a:ext cx="3921919" cy="2383"/>
        </a:xfrm>
        <a:prstGeom prst="line">
          <a:avLst/>
        </a:prstGeom>
        <a:ln w="12700">
          <a:solidFill>
            <a:sysClr val="windowText" lastClr="000000">
              <a:alpha val="49000"/>
            </a:sysClr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145258</xdr:colOff>
      <xdr:row>0</xdr:row>
      <xdr:rowOff>47625</xdr:rowOff>
    </xdr:from>
    <xdr:to>
      <xdr:col>51</xdr:col>
      <xdr:colOff>183358</xdr:colOff>
      <xdr:row>10</xdr:row>
      <xdr:rowOff>69057</xdr:rowOff>
    </xdr:to>
    <xdr:sp macro="" textlink="" fLocksText="0">
      <xdr:nvSpPr>
        <xdr:cNvPr id="3" name="正方形/長方形 2">
          <a:extLst>
            <a:ext uri="{FF2B5EF4-FFF2-40B4-BE49-F238E27FC236}">
              <a16:creationId xmlns:a16="http://schemas.microsoft.com/office/drawing/2014/main" id="{764D140C-7310-ACCA-B0D8-6C8DE984BC30}"/>
            </a:ext>
          </a:extLst>
        </xdr:cNvPr>
        <xdr:cNvSpPr>
          <a:spLocks/>
        </xdr:cNvSpPr>
      </xdr:nvSpPr>
      <xdr:spPr bwMode="auto">
        <a:xfrm>
          <a:off x="6741321" y="47625"/>
          <a:ext cx="3907631" cy="1747838"/>
        </a:xfrm>
        <a:prstGeom prst="rect">
          <a:avLst/>
        </a:prstGeom>
        <a:noFill/>
        <a:ln w="12700">
          <a:solidFill>
            <a:sysClr val="windowText" lastClr="000000">
              <a:alpha val="49000"/>
            </a:sysClr>
          </a:solidFill>
          <a:prstDash val="lgDashDot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109537</xdr:colOff>
      <xdr:row>35</xdr:row>
      <xdr:rowOff>47626</xdr:rowOff>
    </xdr:from>
    <xdr:to>
      <xdr:col>52</xdr:col>
      <xdr:colOff>0</xdr:colOff>
      <xdr:row>44</xdr:row>
      <xdr:rowOff>35719</xdr:rowOff>
    </xdr:to>
    <xdr:grpSp>
      <xdr:nvGrpSpPr>
        <xdr:cNvPr id="21549" name="グループ化 9">
          <a:extLst>
            <a:ext uri="{FF2B5EF4-FFF2-40B4-BE49-F238E27FC236}">
              <a16:creationId xmlns:a16="http://schemas.microsoft.com/office/drawing/2014/main" id="{C7A504EA-0BA9-A94A-9492-CFA241B835A7}"/>
            </a:ext>
          </a:extLst>
        </xdr:cNvPr>
        <xdr:cNvGrpSpPr>
          <a:grpSpLocks/>
        </xdr:cNvGrpSpPr>
      </xdr:nvGrpSpPr>
      <xdr:grpSpPr bwMode="auto">
        <a:xfrm>
          <a:off x="6705600" y="7179470"/>
          <a:ext cx="3962400" cy="1643062"/>
          <a:chOff x="6667500" y="7080227"/>
          <a:chExt cx="3886200" cy="1619250"/>
        </a:xfrm>
      </xdr:grpSpPr>
      <xdr:sp macro="" textlink="" fLocksText="0">
        <xdr:nvSpPr>
          <xdr:cNvPr id="5" name="正方形/長方形 4">
            <a:extLst>
              <a:ext uri="{FF2B5EF4-FFF2-40B4-BE49-F238E27FC236}">
                <a16:creationId xmlns:a16="http://schemas.microsoft.com/office/drawing/2014/main" id="{D8F338FF-5732-A1E5-9FFF-DDD3C90CF18B}"/>
              </a:ext>
            </a:extLst>
          </xdr:cNvPr>
          <xdr:cNvSpPr>
            <a:spLocks/>
          </xdr:cNvSpPr>
        </xdr:nvSpPr>
        <xdr:spPr>
          <a:xfrm>
            <a:off x="6667500" y="7080227"/>
            <a:ext cx="3876675" cy="1619250"/>
          </a:xfrm>
          <a:prstGeom prst="rect">
            <a:avLst/>
          </a:prstGeom>
          <a:noFill/>
          <a:ln w="25400">
            <a:solidFill>
              <a:sysClr val="windowText" lastClr="00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45257C78-8B4B-812A-7D8A-DDF18D10642B}"/>
              </a:ext>
            </a:extLst>
          </xdr:cNvPr>
          <xdr:cNvCxnSpPr/>
        </xdr:nvCxnSpPr>
        <xdr:spPr>
          <a:xfrm>
            <a:off x="6677025" y="7331490"/>
            <a:ext cx="3876675" cy="0"/>
          </a:xfrm>
          <a:prstGeom prst="line">
            <a:avLst/>
          </a:prstGeom>
          <a:ln w="28575">
            <a:solidFill>
              <a:sysClr val="windowText" lastClr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32</xdr:col>
      <xdr:colOff>119063</xdr:colOff>
      <xdr:row>70</xdr:row>
      <xdr:rowOff>59531</xdr:rowOff>
    </xdr:from>
    <xdr:to>
      <xdr:col>51</xdr:col>
      <xdr:colOff>188119</xdr:colOff>
      <xdr:row>80</xdr:row>
      <xdr:rowOff>4763</xdr:rowOff>
    </xdr:to>
    <xdr:grpSp>
      <xdr:nvGrpSpPr>
        <xdr:cNvPr id="21550" name="グループ化 8">
          <a:extLst>
            <a:ext uri="{FF2B5EF4-FFF2-40B4-BE49-F238E27FC236}">
              <a16:creationId xmlns:a16="http://schemas.microsoft.com/office/drawing/2014/main" id="{17100CEA-CFBF-EE2D-20AA-C21FEF505DFD}"/>
            </a:ext>
          </a:extLst>
        </xdr:cNvPr>
        <xdr:cNvGrpSpPr>
          <a:grpSpLocks/>
        </xdr:cNvGrpSpPr>
      </xdr:nvGrpSpPr>
      <xdr:grpSpPr bwMode="auto">
        <a:xfrm>
          <a:off x="6715126" y="14323219"/>
          <a:ext cx="3938587" cy="1671638"/>
          <a:chOff x="6677026" y="14192250"/>
          <a:chExt cx="3905250" cy="1619250"/>
        </a:xfrm>
      </xdr:grpSpPr>
      <xdr:sp macro="" textlink="" fLocksText="0">
        <xdr:nvSpPr>
          <xdr:cNvPr id="8" name="正方形/長方形 7">
            <a:extLst>
              <a:ext uri="{FF2B5EF4-FFF2-40B4-BE49-F238E27FC236}">
                <a16:creationId xmlns:a16="http://schemas.microsoft.com/office/drawing/2014/main" id="{BB0638D5-F256-08FF-859B-953E6D06432A}"/>
              </a:ext>
            </a:extLst>
          </xdr:cNvPr>
          <xdr:cNvSpPr>
            <a:spLocks/>
          </xdr:cNvSpPr>
        </xdr:nvSpPr>
        <xdr:spPr>
          <a:xfrm>
            <a:off x="6677026" y="14192250"/>
            <a:ext cx="3905250" cy="1619250"/>
          </a:xfrm>
          <a:prstGeom prst="rect">
            <a:avLst/>
          </a:prstGeom>
          <a:noFill/>
          <a:ln w="19050">
            <a:solidFill>
              <a:sysClr val="windowText" lastClr="00000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A3685DA-6324-9472-61E5-8D5E31D6BEC8}"/>
              </a:ext>
            </a:extLst>
          </xdr:cNvPr>
          <xdr:cNvCxnSpPr/>
        </xdr:nvCxnSpPr>
        <xdr:spPr>
          <a:xfrm>
            <a:off x="6684271" y="14441929"/>
            <a:ext cx="3876675" cy="0"/>
          </a:xfrm>
          <a:prstGeom prst="line">
            <a:avLst/>
          </a:prstGeom>
          <a:ln w="19050">
            <a:solidFill>
              <a:sysClr val="windowText" lastClr="000000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123824</xdr:colOff>
      <xdr:row>2</xdr:row>
      <xdr:rowOff>16667</xdr:rowOff>
    </xdr:from>
    <xdr:to>
      <xdr:col>51</xdr:col>
      <xdr:colOff>176212</xdr:colOff>
      <xdr:row>2</xdr:row>
      <xdr:rowOff>19050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69BE915-0787-4DE5-AC0F-321A594AD132}"/>
            </a:ext>
          </a:extLst>
        </xdr:cNvPr>
        <xdr:cNvCxnSpPr/>
      </xdr:nvCxnSpPr>
      <xdr:spPr bwMode="auto">
        <a:xfrm>
          <a:off x="6657974" y="273842"/>
          <a:ext cx="3890963" cy="2383"/>
        </a:xfrm>
        <a:prstGeom prst="line">
          <a:avLst/>
        </a:prstGeom>
        <a:ln w="12700">
          <a:solidFill>
            <a:sysClr val="windowText" lastClr="000000">
              <a:alpha val="49000"/>
            </a:sysClr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133350</xdr:colOff>
      <xdr:row>0</xdr:row>
      <xdr:rowOff>28575</xdr:rowOff>
    </xdr:from>
    <xdr:to>
      <xdr:col>51</xdr:col>
      <xdr:colOff>171450</xdr:colOff>
      <xdr:row>9</xdr:row>
      <xdr:rowOff>57150</xdr:rowOff>
    </xdr:to>
    <xdr:sp macro="" textlink="" fLocksText="0">
      <xdr:nvSpPr>
        <xdr:cNvPr id="3" name="正方形/長方形 2">
          <a:extLst>
            <a:ext uri="{FF2B5EF4-FFF2-40B4-BE49-F238E27FC236}">
              <a16:creationId xmlns:a16="http://schemas.microsoft.com/office/drawing/2014/main" id="{0BB63FE1-2A80-4AFF-944D-C9C379B58CCE}"/>
            </a:ext>
          </a:extLst>
        </xdr:cNvPr>
        <xdr:cNvSpPr>
          <a:spLocks/>
        </xdr:cNvSpPr>
      </xdr:nvSpPr>
      <xdr:spPr bwMode="auto">
        <a:xfrm>
          <a:off x="6667500" y="28575"/>
          <a:ext cx="3876675" cy="1685925"/>
        </a:xfrm>
        <a:prstGeom prst="rect">
          <a:avLst/>
        </a:prstGeom>
        <a:noFill/>
        <a:ln w="12700">
          <a:solidFill>
            <a:sysClr val="windowText" lastClr="000000">
              <a:alpha val="49000"/>
            </a:sysClr>
          </a:solidFill>
          <a:prstDash val="lgDashDot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133350</xdr:colOff>
      <xdr:row>33</xdr:row>
      <xdr:rowOff>28575</xdr:rowOff>
    </xdr:from>
    <xdr:to>
      <xdr:col>51</xdr:col>
      <xdr:colOff>180975</xdr:colOff>
      <xdr:row>42</xdr:row>
      <xdr:rowOff>28575</xdr:rowOff>
    </xdr:to>
    <xdr:grpSp>
      <xdr:nvGrpSpPr>
        <xdr:cNvPr id="4" name="グループ化 9">
          <a:extLst>
            <a:ext uri="{FF2B5EF4-FFF2-40B4-BE49-F238E27FC236}">
              <a16:creationId xmlns:a16="http://schemas.microsoft.com/office/drawing/2014/main" id="{DD462D85-0069-44A4-93CE-848BB13F1B04}"/>
            </a:ext>
          </a:extLst>
        </xdr:cNvPr>
        <xdr:cNvGrpSpPr>
          <a:grpSpLocks/>
        </xdr:cNvGrpSpPr>
      </xdr:nvGrpSpPr>
      <xdr:grpSpPr bwMode="auto">
        <a:xfrm>
          <a:off x="6729413" y="7112794"/>
          <a:ext cx="3917156" cy="1654969"/>
          <a:chOff x="6667500" y="7115175"/>
          <a:chExt cx="3886200" cy="1619250"/>
        </a:xfrm>
      </xdr:grpSpPr>
      <xdr:sp macro="" textlink="" fLocksText="0">
        <xdr:nvSpPr>
          <xdr:cNvPr id="5" name="正方形/長方形 4">
            <a:extLst>
              <a:ext uri="{FF2B5EF4-FFF2-40B4-BE49-F238E27FC236}">
                <a16:creationId xmlns:a16="http://schemas.microsoft.com/office/drawing/2014/main" id="{70F11B1D-D3C5-D312-05A3-D052648CF740}"/>
              </a:ext>
            </a:extLst>
          </xdr:cNvPr>
          <xdr:cNvSpPr>
            <a:spLocks/>
          </xdr:cNvSpPr>
        </xdr:nvSpPr>
        <xdr:spPr>
          <a:xfrm>
            <a:off x="6667500" y="7115175"/>
            <a:ext cx="3876675" cy="1619250"/>
          </a:xfrm>
          <a:prstGeom prst="rect">
            <a:avLst/>
          </a:prstGeom>
          <a:noFill/>
          <a:ln w="25400">
            <a:solidFill>
              <a:sysClr val="windowText" lastClr="00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8660FE48-B228-4DCC-4DCD-52DEE72CDF17}"/>
              </a:ext>
            </a:extLst>
          </xdr:cNvPr>
          <xdr:cNvCxnSpPr/>
        </xdr:nvCxnSpPr>
        <xdr:spPr>
          <a:xfrm>
            <a:off x="6677025" y="7366438"/>
            <a:ext cx="3876675" cy="0"/>
          </a:xfrm>
          <a:prstGeom prst="line">
            <a:avLst/>
          </a:prstGeom>
          <a:ln w="28575">
            <a:solidFill>
              <a:sysClr val="windowText" lastClr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32</xdr:col>
      <xdr:colOff>142875</xdr:colOff>
      <xdr:row>66</xdr:row>
      <xdr:rowOff>19050</xdr:rowOff>
    </xdr:from>
    <xdr:to>
      <xdr:col>52</xdr:col>
      <xdr:colOff>9525</xdr:colOff>
      <xdr:row>75</xdr:row>
      <xdr:rowOff>28575</xdr:rowOff>
    </xdr:to>
    <xdr:grpSp>
      <xdr:nvGrpSpPr>
        <xdr:cNvPr id="7" name="グループ化 8">
          <a:extLst>
            <a:ext uri="{FF2B5EF4-FFF2-40B4-BE49-F238E27FC236}">
              <a16:creationId xmlns:a16="http://schemas.microsoft.com/office/drawing/2014/main" id="{8269BA03-4DA4-46A6-A56B-9ADBFF6602B0}"/>
            </a:ext>
          </a:extLst>
        </xdr:cNvPr>
        <xdr:cNvGrpSpPr>
          <a:grpSpLocks/>
        </xdr:cNvGrpSpPr>
      </xdr:nvGrpSpPr>
      <xdr:grpSpPr bwMode="auto">
        <a:xfrm>
          <a:off x="6738938" y="14187488"/>
          <a:ext cx="3938587" cy="1664493"/>
          <a:chOff x="6677026" y="14192250"/>
          <a:chExt cx="3905250" cy="1619250"/>
        </a:xfrm>
      </xdr:grpSpPr>
      <xdr:sp macro="" textlink="" fLocksText="0">
        <xdr:nvSpPr>
          <xdr:cNvPr id="8" name="正方形/長方形 7">
            <a:extLst>
              <a:ext uri="{FF2B5EF4-FFF2-40B4-BE49-F238E27FC236}">
                <a16:creationId xmlns:a16="http://schemas.microsoft.com/office/drawing/2014/main" id="{7B3B4485-A8EC-836D-D043-A1953F128BAA}"/>
              </a:ext>
            </a:extLst>
          </xdr:cNvPr>
          <xdr:cNvSpPr>
            <a:spLocks/>
          </xdr:cNvSpPr>
        </xdr:nvSpPr>
        <xdr:spPr>
          <a:xfrm>
            <a:off x="6677026" y="14192250"/>
            <a:ext cx="3905250" cy="1619250"/>
          </a:xfrm>
          <a:prstGeom prst="rect">
            <a:avLst/>
          </a:prstGeom>
          <a:noFill/>
          <a:ln w="19050">
            <a:solidFill>
              <a:sysClr val="windowText" lastClr="00000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EBE39363-BF2C-017A-DEED-F0B01374E364}"/>
              </a:ext>
            </a:extLst>
          </xdr:cNvPr>
          <xdr:cNvCxnSpPr/>
        </xdr:nvCxnSpPr>
        <xdr:spPr>
          <a:xfrm>
            <a:off x="6696076" y="14442077"/>
            <a:ext cx="3876675" cy="0"/>
          </a:xfrm>
          <a:prstGeom prst="line">
            <a:avLst/>
          </a:prstGeom>
          <a:ln w="19050">
            <a:solidFill>
              <a:sysClr val="windowText" lastClr="000000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123824</xdr:colOff>
      <xdr:row>2</xdr:row>
      <xdr:rowOff>16667</xdr:rowOff>
    </xdr:from>
    <xdr:to>
      <xdr:col>51</xdr:col>
      <xdr:colOff>176212</xdr:colOff>
      <xdr:row>2</xdr:row>
      <xdr:rowOff>19050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3C62C3E-92F0-4ECA-9C52-4098CA9E7811}"/>
            </a:ext>
          </a:extLst>
        </xdr:cNvPr>
        <xdr:cNvCxnSpPr/>
      </xdr:nvCxnSpPr>
      <xdr:spPr bwMode="auto">
        <a:xfrm>
          <a:off x="6657974" y="273842"/>
          <a:ext cx="3890963" cy="2383"/>
        </a:xfrm>
        <a:prstGeom prst="line">
          <a:avLst/>
        </a:prstGeom>
        <a:ln w="12700">
          <a:solidFill>
            <a:sysClr val="windowText" lastClr="000000">
              <a:alpha val="49000"/>
            </a:sysClr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133350</xdr:colOff>
      <xdr:row>0</xdr:row>
      <xdr:rowOff>28575</xdr:rowOff>
    </xdr:from>
    <xdr:to>
      <xdr:col>51</xdr:col>
      <xdr:colOff>171450</xdr:colOff>
      <xdr:row>9</xdr:row>
      <xdr:rowOff>57150</xdr:rowOff>
    </xdr:to>
    <xdr:sp macro="" textlink="" fLocksText="0">
      <xdr:nvSpPr>
        <xdr:cNvPr id="3" name="正方形/長方形 2">
          <a:extLst>
            <a:ext uri="{FF2B5EF4-FFF2-40B4-BE49-F238E27FC236}">
              <a16:creationId xmlns:a16="http://schemas.microsoft.com/office/drawing/2014/main" id="{001566A5-AE3B-4B9F-BE84-7002CA6D2238}"/>
            </a:ext>
          </a:extLst>
        </xdr:cNvPr>
        <xdr:cNvSpPr>
          <a:spLocks/>
        </xdr:cNvSpPr>
      </xdr:nvSpPr>
      <xdr:spPr bwMode="auto">
        <a:xfrm>
          <a:off x="6667500" y="28575"/>
          <a:ext cx="3876675" cy="1685925"/>
        </a:xfrm>
        <a:prstGeom prst="rect">
          <a:avLst/>
        </a:prstGeom>
        <a:noFill/>
        <a:ln w="12700">
          <a:solidFill>
            <a:sysClr val="windowText" lastClr="000000">
              <a:alpha val="49000"/>
            </a:sysClr>
          </a:solidFill>
          <a:prstDash val="lgDashDot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133350</xdr:colOff>
      <xdr:row>35</xdr:row>
      <xdr:rowOff>28575</xdr:rowOff>
    </xdr:from>
    <xdr:to>
      <xdr:col>51</xdr:col>
      <xdr:colOff>180975</xdr:colOff>
      <xdr:row>44</xdr:row>
      <xdr:rowOff>28575</xdr:rowOff>
    </xdr:to>
    <xdr:grpSp>
      <xdr:nvGrpSpPr>
        <xdr:cNvPr id="4" name="グループ化 9">
          <a:extLst>
            <a:ext uri="{FF2B5EF4-FFF2-40B4-BE49-F238E27FC236}">
              <a16:creationId xmlns:a16="http://schemas.microsoft.com/office/drawing/2014/main" id="{5750D789-CCA7-4B7F-ADA9-22F006CD656C}"/>
            </a:ext>
          </a:extLst>
        </xdr:cNvPr>
        <xdr:cNvGrpSpPr>
          <a:grpSpLocks/>
        </xdr:cNvGrpSpPr>
      </xdr:nvGrpSpPr>
      <xdr:grpSpPr bwMode="auto">
        <a:xfrm>
          <a:off x="6729413" y="7160419"/>
          <a:ext cx="3917156" cy="1654969"/>
          <a:chOff x="6667500" y="7115175"/>
          <a:chExt cx="3886200" cy="1619250"/>
        </a:xfrm>
      </xdr:grpSpPr>
      <xdr:sp macro="" textlink="" fLocksText="0">
        <xdr:nvSpPr>
          <xdr:cNvPr id="5" name="正方形/長方形 4">
            <a:extLst>
              <a:ext uri="{FF2B5EF4-FFF2-40B4-BE49-F238E27FC236}">
                <a16:creationId xmlns:a16="http://schemas.microsoft.com/office/drawing/2014/main" id="{AAA15711-9E3E-D9FA-6981-AB9A9CC0C2D1}"/>
              </a:ext>
            </a:extLst>
          </xdr:cNvPr>
          <xdr:cNvSpPr>
            <a:spLocks/>
          </xdr:cNvSpPr>
        </xdr:nvSpPr>
        <xdr:spPr>
          <a:xfrm>
            <a:off x="6667500" y="7115175"/>
            <a:ext cx="3876675" cy="1619250"/>
          </a:xfrm>
          <a:prstGeom prst="rect">
            <a:avLst/>
          </a:prstGeom>
          <a:noFill/>
          <a:ln w="25400">
            <a:solidFill>
              <a:sysClr val="windowText" lastClr="00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E7EC8209-3D75-4895-9D39-77FB880EB9A5}"/>
              </a:ext>
            </a:extLst>
          </xdr:cNvPr>
          <xdr:cNvCxnSpPr/>
        </xdr:nvCxnSpPr>
        <xdr:spPr>
          <a:xfrm>
            <a:off x="6677025" y="7366438"/>
            <a:ext cx="3876675" cy="0"/>
          </a:xfrm>
          <a:prstGeom prst="line">
            <a:avLst/>
          </a:prstGeom>
          <a:ln w="28575">
            <a:solidFill>
              <a:sysClr val="windowText" lastClr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32</xdr:col>
      <xdr:colOff>142875</xdr:colOff>
      <xdr:row>70</xdr:row>
      <xdr:rowOff>19050</xdr:rowOff>
    </xdr:from>
    <xdr:to>
      <xdr:col>52</xdr:col>
      <xdr:colOff>9525</xdr:colOff>
      <xdr:row>79</xdr:row>
      <xdr:rowOff>28575</xdr:rowOff>
    </xdr:to>
    <xdr:grpSp>
      <xdr:nvGrpSpPr>
        <xdr:cNvPr id="7" name="グループ化 8">
          <a:extLst>
            <a:ext uri="{FF2B5EF4-FFF2-40B4-BE49-F238E27FC236}">
              <a16:creationId xmlns:a16="http://schemas.microsoft.com/office/drawing/2014/main" id="{90F5C3A4-E5FE-4650-8D48-51A63AC8A62F}"/>
            </a:ext>
          </a:extLst>
        </xdr:cNvPr>
        <xdr:cNvGrpSpPr>
          <a:grpSpLocks/>
        </xdr:cNvGrpSpPr>
      </xdr:nvGrpSpPr>
      <xdr:grpSpPr bwMode="auto">
        <a:xfrm>
          <a:off x="6738938" y="14282738"/>
          <a:ext cx="3938587" cy="1664493"/>
          <a:chOff x="6677026" y="14192250"/>
          <a:chExt cx="3905250" cy="1619250"/>
        </a:xfrm>
      </xdr:grpSpPr>
      <xdr:sp macro="" textlink="" fLocksText="0">
        <xdr:nvSpPr>
          <xdr:cNvPr id="8" name="正方形/長方形 7">
            <a:extLst>
              <a:ext uri="{FF2B5EF4-FFF2-40B4-BE49-F238E27FC236}">
                <a16:creationId xmlns:a16="http://schemas.microsoft.com/office/drawing/2014/main" id="{4E0EB7FC-224D-4574-9A39-96EE35142B37}"/>
              </a:ext>
            </a:extLst>
          </xdr:cNvPr>
          <xdr:cNvSpPr>
            <a:spLocks/>
          </xdr:cNvSpPr>
        </xdr:nvSpPr>
        <xdr:spPr>
          <a:xfrm>
            <a:off x="6677026" y="14192250"/>
            <a:ext cx="3905250" cy="1619250"/>
          </a:xfrm>
          <a:prstGeom prst="rect">
            <a:avLst/>
          </a:prstGeom>
          <a:noFill/>
          <a:ln w="19050">
            <a:solidFill>
              <a:sysClr val="windowText" lastClr="00000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CC5A6D4-2F6D-A131-D446-32D705BE2189}"/>
              </a:ext>
            </a:extLst>
          </xdr:cNvPr>
          <xdr:cNvCxnSpPr/>
        </xdr:nvCxnSpPr>
        <xdr:spPr>
          <a:xfrm>
            <a:off x="6696076" y="14442077"/>
            <a:ext cx="3876675" cy="0"/>
          </a:xfrm>
          <a:prstGeom prst="line">
            <a:avLst/>
          </a:prstGeom>
          <a:ln w="19050">
            <a:solidFill>
              <a:sysClr val="windowText" lastClr="000000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1"/>
  <sheetViews>
    <sheetView showGridLines="0" tabSelected="1" zoomScaleNormal="100" workbookViewId="0">
      <selection sqref="A1:K1"/>
    </sheetView>
  </sheetViews>
  <sheetFormatPr defaultRowHeight="13.5"/>
  <cols>
    <col min="11" max="11" width="8.875" customWidth="1"/>
  </cols>
  <sheetData>
    <row r="1" spans="1:11" ht="18.75">
      <c r="A1" s="108" t="s">
        <v>119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2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101" t="s">
        <v>104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8.2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1">
      <c r="A5" s="101" t="s">
        <v>98</v>
      </c>
      <c r="B5" s="101"/>
      <c r="C5" s="101"/>
      <c r="D5" s="101"/>
      <c r="E5" s="101"/>
      <c r="F5" s="101"/>
      <c r="G5" s="101"/>
      <c r="H5" s="101"/>
      <c r="I5" s="101"/>
      <c r="J5" s="101"/>
    </row>
    <row r="6" spans="1:11">
      <c r="A6" s="103" t="s">
        <v>125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1">
      <c r="A7" s="101"/>
      <c r="B7" s="101"/>
      <c r="C7" s="101"/>
      <c r="D7" s="101"/>
      <c r="E7" s="101"/>
      <c r="F7" s="101"/>
      <c r="G7" s="101"/>
      <c r="H7" s="101"/>
      <c r="I7" s="101"/>
      <c r="J7" s="101"/>
    </row>
    <row r="8" spans="1:11" ht="17.25" customHeight="1">
      <c r="A8" s="101"/>
      <c r="B8" s="101" t="s">
        <v>65</v>
      </c>
      <c r="C8" s="101"/>
      <c r="D8" s="101"/>
      <c r="E8" s="101" t="s">
        <v>69</v>
      </c>
      <c r="F8" s="101"/>
      <c r="G8" s="101"/>
      <c r="H8" s="101"/>
      <c r="I8" s="101"/>
      <c r="J8" s="101"/>
    </row>
    <row r="9" spans="1:11" ht="17.25" customHeight="1">
      <c r="A9" s="101"/>
      <c r="B9" s="101" t="s">
        <v>64</v>
      </c>
      <c r="C9" s="101"/>
      <c r="D9" s="101"/>
      <c r="E9" s="101" t="s">
        <v>66</v>
      </c>
      <c r="F9" s="101"/>
      <c r="G9" s="101"/>
      <c r="H9" s="101"/>
      <c r="I9" s="101"/>
      <c r="J9" s="101"/>
    </row>
    <row r="10" spans="1:11" ht="17.25" customHeight="1">
      <c r="A10" s="101"/>
      <c r="B10" s="102"/>
      <c r="C10" s="101"/>
      <c r="D10" s="101"/>
      <c r="E10" s="101" t="s">
        <v>52</v>
      </c>
      <c r="F10" s="101"/>
      <c r="G10" s="101"/>
      <c r="H10" s="101"/>
      <c r="I10" s="101"/>
      <c r="J10" s="101"/>
    </row>
    <row r="11" spans="1:11" ht="17.25" customHeight="1">
      <c r="A11" s="101"/>
      <c r="B11" s="101" t="s">
        <v>53</v>
      </c>
      <c r="C11" s="101"/>
      <c r="D11" s="101"/>
      <c r="E11" s="101"/>
      <c r="F11" s="101"/>
      <c r="G11" s="101"/>
      <c r="H11" s="101"/>
      <c r="I11" s="101"/>
      <c r="J11" s="101"/>
    </row>
    <row r="12" spans="1:11" ht="22.5" customHeight="1">
      <c r="A12" s="101"/>
      <c r="B12" s="101" t="s">
        <v>54</v>
      </c>
      <c r="C12" s="101"/>
      <c r="D12" s="101"/>
      <c r="E12" s="101" t="s">
        <v>70</v>
      </c>
      <c r="F12" s="101"/>
      <c r="G12" s="101"/>
      <c r="H12" s="101"/>
      <c r="I12" s="101"/>
      <c r="J12" s="101"/>
    </row>
    <row r="13" spans="1:11" ht="22.5" customHeight="1">
      <c r="A13" s="101"/>
      <c r="B13" s="101" t="s">
        <v>55</v>
      </c>
      <c r="C13" s="101"/>
      <c r="D13" s="101"/>
      <c r="E13" s="101" t="s">
        <v>71</v>
      </c>
      <c r="F13" s="101"/>
      <c r="G13" s="101"/>
      <c r="H13" s="101"/>
      <c r="I13" s="101"/>
      <c r="J13" s="101"/>
    </row>
    <row r="14" spans="1:11" ht="22.5" customHeight="1">
      <c r="A14" s="101"/>
      <c r="B14" s="101" t="s">
        <v>56</v>
      </c>
      <c r="C14" s="101"/>
      <c r="D14" s="101"/>
      <c r="E14" s="101" t="s">
        <v>72</v>
      </c>
      <c r="F14" s="101"/>
      <c r="G14" s="101"/>
      <c r="H14" s="101"/>
      <c r="I14" s="101"/>
      <c r="J14" s="101"/>
    </row>
    <row r="15" spans="1:11" ht="22.5" customHeight="1">
      <c r="A15" s="101"/>
      <c r="B15" s="101" t="s">
        <v>57</v>
      </c>
      <c r="C15" s="101"/>
      <c r="D15" s="101"/>
      <c r="E15" s="101" t="s">
        <v>73</v>
      </c>
      <c r="F15" s="101"/>
      <c r="G15" s="101"/>
      <c r="H15" s="101"/>
      <c r="I15" s="101"/>
      <c r="J15" s="101"/>
    </row>
    <row r="16" spans="1:11" ht="22.5" customHeight="1">
      <c r="A16" s="101"/>
      <c r="B16" s="101" t="s">
        <v>58</v>
      </c>
      <c r="C16" s="101"/>
      <c r="D16" s="101"/>
      <c r="E16" s="101"/>
      <c r="F16" s="101"/>
      <c r="G16" s="101"/>
      <c r="H16" s="101"/>
      <c r="I16" s="101"/>
      <c r="J16" s="101"/>
    </row>
    <row r="17" spans="1:10" ht="22.5" customHeight="1">
      <c r="A17" s="101"/>
      <c r="B17" s="101" t="s">
        <v>59</v>
      </c>
      <c r="C17" s="101"/>
      <c r="D17" s="101"/>
      <c r="E17" s="101" t="s">
        <v>62</v>
      </c>
      <c r="F17" s="101"/>
      <c r="G17" s="101"/>
      <c r="H17" s="101"/>
      <c r="I17" s="101"/>
      <c r="J17" s="101"/>
    </row>
    <row r="18" spans="1:10" ht="15.75" customHeight="1">
      <c r="A18" s="101"/>
      <c r="B18" s="101"/>
      <c r="C18" s="101"/>
      <c r="D18" s="101"/>
      <c r="E18" s="101" t="s">
        <v>68</v>
      </c>
      <c r="F18" s="101"/>
      <c r="G18" s="101"/>
      <c r="H18" s="101"/>
      <c r="I18" s="101"/>
      <c r="J18" s="101"/>
    </row>
    <row r="19" spans="1:10" ht="15.75" customHeight="1">
      <c r="A19" s="101"/>
      <c r="B19" s="101"/>
      <c r="C19" s="101"/>
      <c r="D19" s="101"/>
      <c r="E19" s="101" t="s">
        <v>51</v>
      </c>
      <c r="F19" s="101"/>
      <c r="G19" s="101"/>
      <c r="H19" s="101"/>
      <c r="I19" s="101"/>
      <c r="J19" s="101"/>
    </row>
    <row r="20" spans="1:10" ht="19.5" customHeight="1">
      <c r="A20" s="101"/>
      <c r="B20" s="101" t="s">
        <v>60</v>
      </c>
      <c r="C20" s="101"/>
      <c r="D20" s="101"/>
      <c r="E20" s="101" t="s">
        <v>105</v>
      </c>
      <c r="F20" s="101"/>
      <c r="G20" s="101"/>
      <c r="H20" s="101"/>
      <c r="I20" s="101"/>
      <c r="J20" s="101"/>
    </row>
    <row r="21" spans="1:10" ht="19.5" customHeight="1">
      <c r="A21" s="101"/>
      <c r="B21" s="101"/>
      <c r="C21" s="101"/>
      <c r="D21" s="101"/>
      <c r="E21" s="107" t="s">
        <v>122</v>
      </c>
      <c r="F21" s="101"/>
      <c r="G21" s="101"/>
      <c r="H21" s="101"/>
      <c r="I21" s="101"/>
      <c r="J21" s="101"/>
    </row>
    <row r="22" spans="1:10" ht="19.5" customHeight="1">
      <c r="A22" s="101"/>
      <c r="B22" s="101" t="s">
        <v>61</v>
      </c>
      <c r="C22" s="101"/>
      <c r="D22" s="101"/>
      <c r="E22" s="101" t="s">
        <v>106</v>
      </c>
      <c r="F22" s="101"/>
      <c r="G22" s="101"/>
      <c r="H22" s="101"/>
      <c r="I22" s="101"/>
      <c r="J22" s="101"/>
    </row>
    <row r="23" spans="1:10" ht="19.5" customHeight="1">
      <c r="A23" s="101"/>
      <c r="B23" s="103" t="s">
        <v>99</v>
      </c>
      <c r="C23" s="101"/>
      <c r="D23" s="101"/>
      <c r="E23" s="103" t="s">
        <v>121</v>
      </c>
      <c r="F23" s="101"/>
      <c r="G23" s="101"/>
      <c r="H23" s="101"/>
      <c r="I23" s="101"/>
      <c r="J23" s="101"/>
    </row>
    <row r="24" spans="1:10" ht="19.5" customHeight="1">
      <c r="A24" s="101"/>
      <c r="B24" s="101" t="s">
        <v>100</v>
      </c>
      <c r="C24" s="101"/>
      <c r="D24" s="101"/>
      <c r="E24" s="101" t="s">
        <v>67</v>
      </c>
      <c r="F24" s="101"/>
      <c r="G24" s="101"/>
      <c r="H24" s="101"/>
      <c r="I24" s="101"/>
      <c r="J24" s="101"/>
    </row>
    <row r="25" spans="1:10" ht="19.5" customHeight="1">
      <c r="A25" s="101"/>
      <c r="B25" s="101" t="s">
        <v>128</v>
      </c>
      <c r="C25" s="101"/>
      <c r="D25" s="101"/>
      <c r="E25" s="101" t="s">
        <v>129</v>
      </c>
      <c r="F25" s="101"/>
      <c r="G25" s="101"/>
      <c r="H25" s="101"/>
      <c r="I25" s="101"/>
      <c r="J25" s="101"/>
    </row>
    <row r="26" spans="1:10" ht="18" customHeight="1"/>
    <row r="27" spans="1:10" ht="16.5" customHeight="1">
      <c r="A27" t="s">
        <v>77</v>
      </c>
    </row>
    <row r="29" spans="1:10">
      <c r="A29" s="101" t="s">
        <v>126</v>
      </c>
    </row>
    <row r="31" spans="1:10" ht="17.25">
      <c r="A31" t="s">
        <v>50</v>
      </c>
      <c r="H31" s="19"/>
      <c r="J31" s="19"/>
    </row>
    <row r="32" spans="1:10">
      <c r="A32" t="s">
        <v>80</v>
      </c>
    </row>
    <row r="34" spans="1:11" ht="17.25">
      <c r="A34" t="s">
        <v>49</v>
      </c>
      <c r="H34" s="19"/>
    </row>
    <row r="35" spans="1:11" ht="17.25">
      <c r="B35" t="s">
        <v>74</v>
      </c>
      <c r="K35" s="19"/>
    </row>
    <row r="36" spans="1:11" ht="17.25">
      <c r="G36" s="19"/>
      <c r="H36" s="19"/>
      <c r="J36" s="19"/>
    </row>
    <row r="37" spans="1:11" ht="17.25">
      <c r="A37" t="s">
        <v>78</v>
      </c>
      <c r="G37" s="19"/>
      <c r="H37" s="19"/>
      <c r="J37" s="19"/>
    </row>
    <row r="38" spans="1:11" s="52" customFormat="1" ht="18" customHeight="1">
      <c r="B38" s="109" t="s">
        <v>76</v>
      </c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 s="52" customFormat="1" ht="18" customHeight="1">
      <c r="B39" s="109" t="s">
        <v>79</v>
      </c>
      <c r="C39" s="109"/>
      <c r="D39" s="109"/>
      <c r="E39" s="109"/>
      <c r="F39" s="109"/>
      <c r="G39" s="109"/>
      <c r="H39" s="109"/>
      <c r="I39" s="109"/>
      <c r="J39" s="109"/>
      <c r="K39" s="109"/>
    </row>
    <row r="41" spans="1:11" ht="9.75" customHeight="1"/>
  </sheetData>
  <sheetProtection algorithmName="SHA-512" hashValue="l7xikX7DybzQeJ4WL8AGWQxkdIwH5TMnl85yw86KTvfT8WDZrq/en1RDYDifp2E+YzNnx8w/8DYUkdxHCl0LBA==" saltValue="Nzs06G/SfSDnlySksZBv5w==" spinCount="100000" sheet="1" objects="1" selectLockedCells="1"/>
  <mergeCells count="3">
    <mergeCell ref="A1:K1"/>
    <mergeCell ref="B38:K38"/>
    <mergeCell ref="B39:K39"/>
  </mergeCells>
  <phoneticPr fontId="28"/>
  <pageMargins left="0.6692913385826772" right="0.15748031496062992" top="0.35433070866141736" bottom="0.11811023622047245" header="0.31496062992125984" footer="0.31496062992125984"/>
  <pageSetup paperSize="9" scale="7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C1B51-EFCE-4C56-BAF8-32085A2599DD}">
  <sheetPr>
    <pageSetUpPr fitToPage="1"/>
  </sheetPr>
  <dimension ref="A1:BG99"/>
  <sheetViews>
    <sheetView showGridLines="0" showZeros="0" zoomScale="80" zoomScaleNormal="80" zoomScaleSheetLayoutView="100" workbookViewId="0">
      <selection activeCell="E5" sqref="E5:N5"/>
    </sheetView>
  </sheetViews>
  <sheetFormatPr defaultColWidth="2.625" defaultRowHeight="13.5"/>
  <cols>
    <col min="1" max="2" width="3.5" style="1" bestFit="1" customWidth="1"/>
    <col min="3" max="24" width="2.625" style="1"/>
    <col min="25" max="25" width="2.625" style="1" customWidth="1"/>
    <col min="26" max="36" width="2.625" style="1"/>
    <col min="37" max="37" width="2.875" style="1" bestFit="1" customWidth="1"/>
    <col min="38" max="41" width="2.625" style="1"/>
    <col min="42" max="42" width="2.875" style="1" bestFit="1" customWidth="1"/>
    <col min="43" max="43" width="2.625" style="1" customWidth="1"/>
    <col min="44" max="44" width="2.625" style="1"/>
    <col min="45" max="47" width="2.625" style="1" customWidth="1"/>
    <col min="48" max="52" width="2.625" style="1"/>
    <col min="53" max="53" width="8.5" style="1" bestFit="1" customWidth="1"/>
    <col min="54" max="58" width="2.625" style="1"/>
    <col min="59" max="59" width="2.625" style="1" customWidth="1"/>
    <col min="60" max="16384" width="2.625" style="1"/>
  </cols>
  <sheetData>
    <row r="1" spans="1:52" ht="5.25" customHeight="1"/>
    <row r="2" spans="1:52" ht="18.75" customHeight="1">
      <c r="AH2" s="4" t="s">
        <v>85</v>
      </c>
      <c r="AL2" s="110" t="s">
        <v>120</v>
      </c>
      <c r="AM2" s="110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04"/>
      <c r="AY2" s="105"/>
      <c r="AZ2" s="58"/>
    </row>
    <row r="3" spans="1:52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20" t="s">
        <v>44</v>
      </c>
      <c r="W3" s="120"/>
      <c r="X3" s="120"/>
      <c r="Y3" s="120"/>
      <c r="Z3" s="120"/>
      <c r="AA3" s="120"/>
      <c r="AB3" s="120"/>
      <c r="AC3" s="120"/>
      <c r="AD3" s="120"/>
      <c r="AE3" s="3"/>
      <c r="AF3" s="3"/>
      <c r="AG3" s="3"/>
      <c r="AH3" s="21" t="s">
        <v>45</v>
      </c>
      <c r="AI3" s="58"/>
      <c r="AJ3" s="58"/>
      <c r="AK3" s="58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</row>
    <row r="4" spans="1:52" ht="17.25">
      <c r="A4" s="18" t="s">
        <v>43</v>
      </c>
      <c r="V4" s="122" t="s">
        <v>48</v>
      </c>
      <c r="W4" s="122"/>
      <c r="X4" s="122"/>
      <c r="Y4" s="122"/>
      <c r="Z4" s="122"/>
      <c r="AA4" s="122"/>
      <c r="AB4" s="122"/>
      <c r="AC4" s="122"/>
      <c r="AD4" s="122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</row>
    <row r="5" spans="1:52" ht="17.25" customHeight="1">
      <c r="A5" s="21" t="s">
        <v>63</v>
      </c>
      <c r="B5" s="22"/>
      <c r="C5" s="22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23"/>
      <c r="P5" s="22"/>
      <c r="Q5" s="22"/>
      <c r="R5" s="22"/>
      <c r="S5" s="7" t="s">
        <v>41</v>
      </c>
      <c r="U5" s="7"/>
      <c r="V5" s="125"/>
      <c r="W5" s="125"/>
      <c r="X5" s="7" t="s">
        <v>18</v>
      </c>
      <c r="Y5" s="125"/>
      <c r="Z5" s="125"/>
      <c r="AA5" s="7" t="s">
        <v>17</v>
      </c>
      <c r="AB5" s="125"/>
      <c r="AC5" s="125"/>
      <c r="AD5" s="7" t="s">
        <v>38</v>
      </c>
      <c r="AE5" s="7"/>
      <c r="AF5" s="7"/>
      <c r="AG5" s="7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</row>
    <row r="6" spans="1:52" ht="9" customHeight="1"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</row>
    <row r="7" spans="1:52" ht="13.5" customHeight="1">
      <c r="A7" s="17" t="s">
        <v>36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5"/>
      <c r="X7" s="112"/>
      <c r="Y7" s="112"/>
      <c r="Z7" s="112"/>
      <c r="AA7" s="112"/>
      <c r="AB7" s="112"/>
      <c r="AC7" s="112"/>
      <c r="AD7" s="112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</row>
    <row r="8" spans="1:52" ht="15" customHeight="1">
      <c r="A8" s="113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5"/>
      <c r="X8" s="112"/>
      <c r="Y8" s="112"/>
      <c r="Z8" s="112"/>
      <c r="AA8" s="112"/>
      <c r="AB8" s="112"/>
      <c r="AC8" s="112"/>
      <c r="AD8" s="112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</row>
    <row r="9" spans="1:52" ht="21" customHeight="1">
      <c r="A9" s="116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8"/>
      <c r="X9" s="112"/>
      <c r="Y9" s="112"/>
      <c r="Z9" s="112"/>
      <c r="AA9" s="112"/>
      <c r="AB9" s="112"/>
      <c r="AC9" s="112"/>
      <c r="AD9" s="112"/>
      <c r="AH9" s="4" t="s">
        <v>34</v>
      </c>
      <c r="AJ9" s="119"/>
      <c r="AK9" s="119"/>
      <c r="AL9" s="119"/>
      <c r="AM9" s="119"/>
      <c r="AN9" s="119"/>
      <c r="AO9" s="119"/>
      <c r="AP9" s="24"/>
      <c r="AQ9" s="24"/>
      <c r="AR9" s="4" t="s">
        <v>33</v>
      </c>
      <c r="AS9" s="24"/>
      <c r="AT9" s="119"/>
      <c r="AU9" s="119"/>
      <c r="AV9" s="119"/>
      <c r="AW9" s="119"/>
      <c r="AX9" s="119"/>
      <c r="AY9" s="119"/>
      <c r="AZ9" s="24"/>
    </row>
    <row r="10" spans="1:52" ht="6" customHeight="1"/>
    <row r="11" spans="1:52">
      <c r="A11" s="147" t="s">
        <v>32</v>
      </c>
      <c r="B11" s="148"/>
      <c r="C11" s="148"/>
      <c r="D11" s="149"/>
      <c r="E11" s="147" t="s">
        <v>31</v>
      </c>
      <c r="F11" s="148"/>
      <c r="G11" s="148"/>
      <c r="H11" s="148"/>
      <c r="I11" s="149"/>
      <c r="J11" s="147" t="s">
        <v>30</v>
      </c>
      <c r="K11" s="148"/>
      <c r="L11" s="148"/>
      <c r="M11" s="149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53"/>
      <c r="AC11" s="153"/>
      <c r="AD11" s="153"/>
      <c r="AE11" s="153"/>
      <c r="AF11" s="153"/>
      <c r="AG11" s="145"/>
      <c r="AH11" s="145"/>
      <c r="AI11" s="145"/>
      <c r="AJ11" s="145"/>
      <c r="AK11" s="145"/>
      <c r="AL11" s="145"/>
      <c r="AM11" s="145"/>
      <c r="AN11" s="4"/>
      <c r="AT11" s="14"/>
      <c r="AU11" s="14"/>
      <c r="AV11" s="14"/>
      <c r="AW11" s="14"/>
      <c r="AX11" s="14"/>
      <c r="AY11" s="14"/>
    </row>
    <row r="12" spans="1:52" ht="13.5" customHeight="1">
      <c r="A12" s="127"/>
      <c r="B12" s="128"/>
      <c r="C12" s="128"/>
      <c r="D12" s="129"/>
      <c r="E12" s="133"/>
      <c r="F12" s="134"/>
      <c r="G12" s="134"/>
      <c r="H12" s="134"/>
      <c r="I12" s="135"/>
      <c r="J12" s="139"/>
      <c r="K12" s="140"/>
      <c r="L12" s="140"/>
      <c r="M12" s="141"/>
      <c r="N12" s="145"/>
      <c r="O12" s="145"/>
      <c r="P12" s="145"/>
      <c r="Q12" s="145"/>
      <c r="R12" s="145"/>
      <c r="S12" s="145"/>
      <c r="T12" s="145"/>
      <c r="U12" s="145"/>
      <c r="V12" s="146"/>
      <c r="W12" s="146"/>
      <c r="X12" s="4"/>
      <c r="Y12" s="4"/>
      <c r="Z12" s="4"/>
      <c r="AA12" s="4"/>
      <c r="AB12" s="4"/>
      <c r="AC12" s="4"/>
      <c r="AD12" s="4"/>
      <c r="AE12" s="4"/>
      <c r="AF12" s="4"/>
      <c r="AG12" s="14"/>
      <c r="AH12" s="14"/>
      <c r="AI12" s="4"/>
      <c r="AJ12" s="4"/>
      <c r="AK12" s="14"/>
      <c r="AL12" s="14"/>
      <c r="AM12" s="4"/>
      <c r="AN12" s="14" t="s">
        <v>23</v>
      </c>
      <c r="AQ12" s="14"/>
      <c r="AR12" s="125"/>
      <c r="AS12" s="125"/>
      <c r="AT12" s="2" t="s">
        <v>18</v>
      </c>
      <c r="AU12" s="125"/>
      <c r="AV12" s="125"/>
      <c r="AW12" s="2" t="s">
        <v>47</v>
      </c>
      <c r="AX12" s="125"/>
      <c r="AY12" s="125"/>
      <c r="AZ12" s="1" t="s">
        <v>16</v>
      </c>
    </row>
    <row r="13" spans="1:52" ht="13.5" customHeight="1">
      <c r="A13" s="130"/>
      <c r="B13" s="131"/>
      <c r="C13" s="131"/>
      <c r="D13" s="132"/>
      <c r="E13" s="136"/>
      <c r="F13" s="137"/>
      <c r="G13" s="137"/>
      <c r="H13" s="137"/>
      <c r="I13" s="138"/>
      <c r="J13" s="142"/>
      <c r="K13" s="143"/>
      <c r="L13" s="143"/>
      <c r="M13" s="144"/>
      <c r="N13" s="145"/>
      <c r="O13" s="145"/>
      <c r="P13" s="145"/>
      <c r="Q13" s="145"/>
      <c r="R13" s="145"/>
      <c r="S13" s="145"/>
      <c r="T13" s="145"/>
      <c r="U13" s="145"/>
      <c r="V13" s="146"/>
      <c r="W13" s="146"/>
      <c r="X13" s="4"/>
      <c r="Y13" s="145"/>
      <c r="Z13" s="145"/>
      <c r="AA13" s="4"/>
      <c r="AB13" s="4"/>
      <c r="AC13" s="4"/>
      <c r="AD13" s="4"/>
      <c r="AE13" s="4"/>
      <c r="AF13" s="4"/>
      <c r="AG13" s="14"/>
      <c r="AH13" s="14"/>
      <c r="AI13" s="4"/>
      <c r="AJ13" s="4"/>
      <c r="AK13" s="14"/>
      <c r="AL13" s="14"/>
      <c r="AM13" s="4"/>
      <c r="AN13" s="14" t="s">
        <v>19</v>
      </c>
      <c r="AQ13" s="14"/>
      <c r="AR13" s="125"/>
      <c r="AS13" s="125"/>
      <c r="AT13" s="2" t="s">
        <v>18</v>
      </c>
      <c r="AU13" s="125"/>
      <c r="AV13" s="125"/>
      <c r="AW13" s="2" t="s">
        <v>17</v>
      </c>
      <c r="AX13" s="125"/>
      <c r="AY13" s="125"/>
      <c r="AZ13" s="1" t="s">
        <v>16</v>
      </c>
    </row>
    <row r="14" spans="1:52" ht="6.75" customHeight="1"/>
    <row r="15" spans="1:52">
      <c r="A15" s="150" t="s">
        <v>15</v>
      </c>
      <c r="B15" s="151"/>
      <c r="C15" s="151"/>
      <c r="D15" s="151"/>
      <c r="E15" s="151"/>
      <c r="F15" s="151"/>
      <c r="G15" s="151"/>
      <c r="H15" s="151"/>
      <c r="I15" s="152"/>
      <c r="J15" s="147" t="s">
        <v>14</v>
      </c>
      <c r="K15" s="148"/>
      <c r="L15" s="148"/>
      <c r="M15" s="148"/>
      <c r="N15" s="148"/>
      <c r="O15" s="148"/>
      <c r="P15" s="148"/>
      <c r="Q15" s="148"/>
      <c r="R15" s="149"/>
      <c r="S15" s="150" t="s">
        <v>13</v>
      </c>
      <c r="T15" s="151"/>
      <c r="U15" s="151"/>
      <c r="V15" s="151"/>
      <c r="W15" s="151"/>
      <c r="X15" s="151"/>
      <c r="Y15" s="151"/>
      <c r="Z15" s="151"/>
      <c r="AA15" s="152"/>
      <c r="AB15" s="150"/>
      <c r="AC15" s="151"/>
      <c r="AD15" s="151"/>
      <c r="AE15" s="151"/>
      <c r="AF15" s="151"/>
      <c r="AG15" s="151"/>
      <c r="AH15" s="151"/>
      <c r="AI15" s="151"/>
      <c r="AJ15" s="152"/>
      <c r="AK15" s="150" t="s">
        <v>11</v>
      </c>
      <c r="AL15" s="151"/>
      <c r="AM15" s="151"/>
      <c r="AN15" s="151"/>
      <c r="AO15" s="151"/>
      <c r="AP15" s="151"/>
      <c r="AQ15" s="151"/>
      <c r="AR15" s="151"/>
      <c r="AS15" s="152"/>
      <c r="AW15" s="150" t="s">
        <v>10</v>
      </c>
      <c r="AX15" s="151"/>
      <c r="AY15" s="151"/>
      <c r="AZ15" s="152"/>
    </row>
    <row r="16" spans="1:52">
      <c r="A16" s="154"/>
      <c r="B16" s="155"/>
      <c r="C16" s="155"/>
      <c r="D16" s="155"/>
      <c r="E16" s="155"/>
      <c r="F16" s="155"/>
      <c r="G16" s="155"/>
      <c r="H16" s="155"/>
      <c r="I16" s="156"/>
      <c r="J16" s="154"/>
      <c r="K16" s="155"/>
      <c r="L16" s="155"/>
      <c r="M16" s="155"/>
      <c r="N16" s="155"/>
      <c r="O16" s="155"/>
      <c r="P16" s="155"/>
      <c r="Q16" s="155"/>
      <c r="R16" s="156"/>
      <c r="S16" s="160" t="str">
        <f>+AI33</f>
        <v/>
      </c>
      <c r="T16" s="161"/>
      <c r="U16" s="161"/>
      <c r="V16" s="161"/>
      <c r="W16" s="161"/>
      <c r="X16" s="161"/>
      <c r="Y16" s="161"/>
      <c r="Z16" s="161"/>
      <c r="AA16" s="162"/>
      <c r="AB16" s="166"/>
      <c r="AC16" s="167"/>
      <c r="AD16" s="167"/>
      <c r="AE16" s="167"/>
      <c r="AF16" s="167"/>
      <c r="AG16" s="167"/>
      <c r="AH16" s="167"/>
      <c r="AI16" s="167"/>
      <c r="AJ16" s="168"/>
      <c r="AK16" s="172" t="str">
        <f>IF(A16="","",A16-J16-S16)</f>
        <v/>
      </c>
      <c r="AL16" s="173"/>
      <c r="AM16" s="173"/>
      <c r="AN16" s="173"/>
      <c r="AO16" s="173"/>
      <c r="AP16" s="173"/>
      <c r="AQ16" s="173"/>
      <c r="AR16" s="173"/>
      <c r="AS16" s="174"/>
      <c r="AW16" s="13"/>
      <c r="AZ16" s="12"/>
    </row>
    <row r="17" spans="1:59" ht="20.25" customHeight="1">
      <c r="A17" s="157"/>
      <c r="B17" s="158"/>
      <c r="C17" s="158"/>
      <c r="D17" s="158"/>
      <c r="E17" s="158"/>
      <c r="F17" s="158"/>
      <c r="G17" s="158"/>
      <c r="H17" s="158"/>
      <c r="I17" s="159"/>
      <c r="J17" s="157"/>
      <c r="K17" s="158"/>
      <c r="L17" s="158"/>
      <c r="M17" s="158"/>
      <c r="N17" s="158"/>
      <c r="O17" s="158"/>
      <c r="P17" s="158"/>
      <c r="Q17" s="158"/>
      <c r="R17" s="159"/>
      <c r="S17" s="163"/>
      <c r="T17" s="164"/>
      <c r="U17" s="164"/>
      <c r="V17" s="164"/>
      <c r="W17" s="164"/>
      <c r="X17" s="164"/>
      <c r="Y17" s="164"/>
      <c r="Z17" s="164"/>
      <c r="AA17" s="165"/>
      <c r="AB17" s="169"/>
      <c r="AC17" s="170"/>
      <c r="AD17" s="170"/>
      <c r="AE17" s="170"/>
      <c r="AF17" s="170"/>
      <c r="AG17" s="170"/>
      <c r="AH17" s="170"/>
      <c r="AI17" s="170"/>
      <c r="AJ17" s="171"/>
      <c r="AK17" s="175"/>
      <c r="AL17" s="176"/>
      <c r="AM17" s="176"/>
      <c r="AN17" s="176"/>
      <c r="AO17" s="176"/>
      <c r="AP17" s="176"/>
      <c r="AQ17" s="176"/>
      <c r="AR17" s="176"/>
      <c r="AS17" s="177"/>
      <c r="AW17" s="13"/>
      <c r="AZ17" s="12"/>
    </row>
    <row r="18" spans="1:59" ht="12" customHeight="1">
      <c r="A18" s="178" t="s">
        <v>9</v>
      </c>
      <c r="B18" s="178"/>
      <c r="C18" s="178"/>
      <c r="AW18" s="11"/>
      <c r="AX18" s="10"/>
      <c r="AY18" s="10"/>
      <c r="AZ18" s="9"/>
    </row>
    <row r="19" spans="1:59" ht="6" customHeight="1" thickBot="1">
      <c r="A19" s="179"/>
      <c r="B19" s="179"/>
      <c r="C19" s="179"/>
    </row>
    <row r="20" spans="1:59" ht="15" customHeight="1">
      <c r="A20" s="196" t="s">
        <v>8</v>
      </c>
      <c r="B20" s="182"/>
      <c r="C20" s="180" t="s">
        <v>7</v>
      </c>
      <c r="D20" s="181"/>
      <c r="E20" s="181"/>
      <c r="F20" s="181"/>
      <c r="G20" s="181"/>
      <c r="H20" s="181"/>
      <c r="I20" s="181"/>
      <c r="J20" s="181"/>
      <c r="K20" s="182"/>
      <c r="L20" s="180" t="s">
        <v>6</v>
      </c>
      <c r="M20" s="181"/>
      <c r="N20" s="181"/>
      <c r="O20" s="181"/>
      <c r="P20" s="181"/>
      <c r="Q20" s="181"/>
      <c r="R20" s="181"/>
      <c r="S20" s="182"/>
      <c r="T20" s="180" t="s">
        <v>5</v>
      </c>
      <c r="U20" s="182"/>
      <c r="V20" s="180" t="s">
        <v>4</v>
      </c>
      <c r="W20" s="181"/>
      <c r="X20" s="181"/>
      <c r="Y20" s="181"/>
      <c r="Z20" s="180" t="s">
        <v>81</v>
      </c>
      <c r="AA20" s="182"/>
      <c r="AB20" s="180" t="s">
        <v>3</v>
      </c>
      <c r="AC20" s="181"/>
      <c r="AD20" s="181"/>
      <c r="AE20" s="181"/>
      <c r="AF20" s="181"/>
      <c r="AG20" s="181"/>
      <c r="AH20" s="182"/>
      <c r="AI20" s="180" t="s">
        <v>2</v>
      </c>
      <c r="AJ20" s="181"/>
      <c r="AK20" s="181"/>
      <c r="AL20" s="181"/>
      <c r="AM20" s="181"/>
      <c r="AN20" s="181"/>
      <c r="AO20" s="181"/>
      <c r="AP20" s="182"/>
      <c r="AQ20" s="180" t="s">
        <v>1</v>
      </c>
      <c r="AR20" s="181"/>
      <c r="AS20" s="181"/>
      <c r="AT20" s="181"/>
      <c r="AU20" s="181"/>
      <c r="AV20" s="181"/>
      <c r="AW20" s="181"/>
      <c r="AX20" s="181"/>
      <c r="AY20" s="181"/>
      <c r="AZ20" s="183"/>
    </row>
    <row r="21" spans="1:59" ht="22.5" customHeight="1">
      <c r="A21" s="184"/>
      <c r="B21" s="185"/>
      <c r="C21" s="186"/>
      <c r="D21" s="187"/>
      <c r="E21" s="187"/>
      <c r="F21" s="187"/>
      <c r="G21" s="187"/>
      <c r="H21" s="187"/>
      <c r="I21" s="187"/>
      <c r="J21" s="187"/>
      <c r="K21" s="188"/>
      <c r="L21" s="186"/>
      <c r="M21" s="187"/>
      <c r="N21" s="187"/>
      <c r="O21" s="187"/>
      <c r="P21" s="187"/>
      <c r="Q21" s="187"/>
      <c r="R21" s="187"/>
      <c r="S21" s="188"/>
      <c r="T21" s="189"/>
      <c r="U21" s="189"/>
      <c r="V21" s="190"/>
      <c r="W21" s="190"/>
      <c r="X21" s="190"/>
      <c r="Y21" s="190"/>
      <c r="Z21" s="191"/>
      <c r="AA21" s="192"/>
      <c r="AB21" s="193"/>
      <c r="AC21" s="194"/>
      <c r="AD21" s="194"/>
      <c r="AE21" s="194"/>
      <c r="AF21" s="194"/>
      <c r="AG21" s="194"/>
      <c r="AH21" s="195"/>
      <c r="AI21" s="197" t="str">
        <f>IF(Z21="","税率を選択",ROUNDDOWN(V21*AB21,0))</f>
        <v>税率を選択</v>
      </c>
      <c r="AJ21" s="198"/>
      <c r="AK21" s="198"/>
      <c r="AL21" s="198"/>
      <c r="AM21" s="198"/>
      <c r="AN21" s="198"/>
      <c r="AO21" s="198"/>
      <c r="AP21" s="199"/>
      <c r="AQ21" s="186"/>
      <c r="AR21" s="187"/>
      <c r="AS21" s="187"/>
      <c r="AT21" s="187"/>
      <c r="AU21" s="187"/>
      <c r="AV21" s="187"/>
      <c r="AW21" s="187"/>
      <c r="AX21" s="187"/>
      <c r="AY21" s="187"/>
      <c r="AZ21" s="200"/>
      <c r="BG21" s="8"/>
    </row>
    <row r="22" spans="1:59" ht="22.5" customHeight="1">
      <c r="A22" s="184"/>
      <c r="B22" s="185"/>
      <c r="C22" s="186"/>
      <c r="D22" s="187"/>
      <c r="E22" s="187"/>
      <c r="F22" s="187"/>
      <c r="G22" s="187"/>
      <c r="H22" s="187"/>
      <c r="I22" s="187"/>
      <c r="J22" s="187"/>
      <c r="K22" s="188"/>
      <c r="L22" s="186"/>
      <c r="M22" s="187"/>
      <c r="N22" s="187"/>
      <c r="O22" s="187"/>
      <c r="P22" s="187"/>
      <c r="Q22" s="187"/>
      <c r="R22" s="187"/>
      <c r="S22" s="188"/>
      <c r="T22" s="189"/>
      <c r="U22" s="189"/>
      <c r="V22" s="190"/>
      <c r="W22" s="190"/>
      <c r="X22" s="190"/>
      <c r="Y22" s="190"/>
      <c r="Z22" s="191"/>
      <c r="AA22" s="192"/>
      <c r="AB22" s="193"/>
      <c r="AC22" s="194"/>
      <c r="AD22" s="194"/>
      <c r="AE22" s="194"/>
      <c r="AF22" s="194"/>
      <c r="AG22" s="194"/>
      <c r="AH22" s="195"/>
      <c r="AI22" s="201" t="str">
        <f t="shared" ref="AI22:AI23" si="0">IF(AB22="","",IF(Z22=AD$32,ROUNDDOWN(V22*AB22,0),"複数税率用で作成"))</f>
        <v/>
      </c>
      <c r="AJ22" s="202"/>
      <c r="AK22" s="202"/>
      <c r="AL22" s="202"/>
      <c r="AM22" s="202"/>
      <c r="AN22" s="202"/>
      <c r="AO22" s="202"/>
      <c r="AP22" s="203"/>
      <c r="AQ22" s="186"/>
      <c r="AR22" s="187"/>
      <c r="AS22" s="187"/>
      <c r="AT22" s="187"/>
      <c r="AU22" s="187"/>
      <c r="AV22" s="187"/>
      <c r="AW22" s="187"/>
      <c r="AX22" s="187"/>
      <c r="AY22" s="187"/>
      <c r="AZ22" s="200"/>
      <c r="BG22" s="7"/>
    </row>
    <row r="23" spans="1:59" ht="22.5" customHeight="1">
      <c r="A23" s="184"/>
      <c r="B23" s="185"/>
      <c r="C23" s="186"/>
      <c r="D23" s="187"/>
      <c r="E23" s="187"/>
      <c r="F23" s="187"/>
      <c r="G23" s="187"/>
      <c r="H23" s="187"/>
      <c r="I23" s="187"/>
      <c r="J23" s="187"/>
      <c r="K23" s="188"/>
      <c r="L23" s="186"/>
      <c r="M23" s="187"/>
      <c r="N23" s="187"/>
      <c r="O23" s="187"/>
      <c r="P23" s="187"/>
      <c r="Q23" s="187"/>
      <c r="R23" s="187"/>
      <c r="S23" s="188"/>
      <c r="T23" s="189"/>
      <c r="U23" s="189"/>
      <c r="V23" s="190"/>
      <c r="W23" s="190"/>
      <c r="X23" s="190"/>
      <c r="Y23" s="190"/>
      <c r="Z23" s="191"/>
      <c r="AA23" s="192"/>
      <c r="AB23" s="193"/>
      <c r="AC23" s="194"/>
      <c r="AD23" s="194"/>
      <c r="AE23" s="194"/>
      <c r="AF23" s="194"/>
      <c r="AG23" s="194"/>
      <c r="AH23" s="195"/>
      <c r="AI23" s="201" t="str">
        <f t="shared" si="0"/>
        <v/>
      </c>
      <c r="AJ23" s="202"/>
      <c r="AK23" s="202"/>
      <c r="AL23" s="202"/>
      <c r="AM23" s="202"/>
      <c r="AN23" s="202"/>
      <c r="AO23" s="202"/>
      <c r="AP23" s="203"/>
      <c r="AQ23" s="186"/>
      <c r="AR23" s="187"/>
      <c r="AS23" s="187"/>
      <c r="AT23" s="187"/>
      <c r="AU23" s="187"/>
      <c r="AV23" s="187"/>
      <c r="AW23" s="187"/>
      <c r="AX23" s="187"/>
      <c r="AY23" s="187"/>
      <c r="AZ23" s="200"/>
      <c r="BG23" s="7"/>
    </row>
    <row r="24" spans="1:59" ht="22.5" customHeight="1">
      <c r="A24" s="184"/>
      <c r="B24" s="185"/>
      <c r="C24" s="186"/>
      <c r="D24" s="187"/>
      <c r="E24" s="187"/>
      <c r="F24" s="187"/>
      <c r="G24" s="187"/>
      <c r="H24" s="187"/>
      <c r="I24" s="187"/>
      <c r="J24" s="187"/>
      <c r="K24" s="188"/>
      <c r="L24" s="186"/>
      <c r="M24" s="187"/>
      <c r="N24" s="187"/>
      <c r="O24" s="187"/>
      <c r="P24" s="187"/>
      <c r="Q24" s="187"/>
      <c r="R24" s="187"/>
      <c r="S24" s="188"/>
      <c r="T24" s="189"/>
      <c r="U24" s="189"/>
      <c r="V24" s="190"/>
      <c r="W24" s="190"/>
      <c r="X24" s="190"/>
      <c r="Y24" s="190"/>
      <c r="Z24" s="191"/>
      <c r="AA24" s="192"/>
      <c r="AB24" s="193"/>
      <c r="AC24" s="194"/>
      <c r="AD24" s="194"/>
      <c r="AE24" s="194"/>
      <c r="AF24" s="194"/>
      <c r="AG24" s="194"/>
      <c r="AH24" s="195"/>
      <c r="AI24" s="201" t="str">
        <f>IF(AB24="","",IF(Z24=AD$32,ROUNDDOWN(V24*AB24,0),"複数税率用で作成"))</f>
        <v/>
      </c>
      <c r="AJ24" s="202"/>
      <c r="AK24" s="202"/>
      <c r="AL24" s="202"/>
      <c r="AM24" s="202"/>
      <c r="AN24" s="202"/>
      <c r="AO24" s="202"/>
      <c r="AP24" s="203"/>
      <c r="AQ24" s="186"/>
      <c r="AR24" s="187"/>
      <c r="AS24" s="187"/>
      <c r="AT24" s="187"/>
      <c r="AU24" s="187"/>
      <c r="AV24" s="187"/>
      <c r="AW24" s="187"/>
      <c r="AX24" s="187"/>
      <c r="AY24" s="187"/>
      <c r="AZ24" s="200"/>
      <c r="BG24" s="7"/>
    </row>
    <row r="25" spans="1:59" ht="22.5" customHeight="1">
      <c r="A25" s="184"/>
      <c r="B25" s="185"/>
      <c r="C25" s="186"/>
      <c r="D25" s="187"/>
      <c r="E25" s="187"/>
      <c r="F25" s="187"/>
      <c r="G25" s="187"/>
      <c r="H25" s="187"/>
      <c r="I25" s="187"/>
      <c r="J25" s="187"/>
      <c r="K25" s="188"/>
      <c r="L25" s="186"/>
      <c r="M25" s="187"/>
      <c r="N25" s="187"/>
      <c r="O25" s="187"/>
      <c r="P25" s="187"/>
      <c r="Q25" s="187"/>
      <c r="R25" s="187"/>
      <c r="S25" s="188"/>
      <c r="T25" s="189"/>
      <c r="U25" s="189"/>
      <c r="V25" s="190"/>
      <c r="W25" s="190"/>
      <c r="X25" s="190"/>
      <c r="Y25" s="190"/>
      <c r="Z25" s="191"/>
      <c r="AA25" s="192"/>
      <c r="AB25" s="193"/>
      <c r="AC25" s="194"/>
      <c r="AD25" s="194"/>
      <c r="AE25" s="194"/>
      <c r="AF25" s="194"/>
      <c r="AG25" s="194"/>
      <c r="AH25" s="195"/>
      <c r="AI25" s="201" t="str">
        <f t="shared" ref="AI25:AI31" si="1">IF(AB25="","",IF(Z25=AD$32,ROUNDDOWN(V25*AB25,0),"複数税率用で作成"))</f>
        <v/>
      </c>
      <c r="AJ25" s="202"/>
      <c r="AK25" s="202"/>
      <c r="AL25" s="202"/>
      <c r="AM25" s="202"/>
      <c r="AN25" s="202"/>
      <c r="AO25" s="202"/>
      <c r="AP25" s="203"/>
      <c r="AQ25" s="186"/>
      <c r="AR25" s="187"/>
      <c r="AS25" s="187"/>
      <c r="AT25" s="187"/>
      <c r="AU25" s="187"/>
      <c r="AV25" s="187"/>
      <c r="AW25" s="187"/>
      <c r="AX25" s="187"/>
      <c r="AY25" s="187"/>
      <c r="AZ25" s="200"/>
      <c r="BG25" s="7"/>
    </row>
    <row r="26" spans="1:59" ht="22.5" customHeight="1">
      <c r="A26" s="184"/>
      <c r="B26" s="185"/>
      <c r="C26" s="186"/>
      <c r="D26" s="187"/>
      <c r="E26" s="187"/>
      <c r="F26" s="187"/>
      <c r="G26" s="187"/>
      <c r="H26" s="187"/>
      <c r="I26" s="187"/>
      <c r="J26" s="187"/>
      <c r="K26" s="188"/>
      <c r="L26" s="186"/>
      <c r="M26" s="187"/>
      <c r="N26" s="187"/>
      <c r="O26" s="187"/>
      <c r="P26" s="187"/>
      <c r="Q26" s="187"/>
      <c r="R26" s="187"/>
      <c r="S26" s="188"/>
      <c r="T26" s="189"/>
      <c r="U26" s="189"/>
      <c r="V26" s="190"/>
      <c r="W26" s="190"/>
      <c r="X26" s="190"/>
      <c r="Y26" s="190"/>
      <c r="Z26" s="191"/>
      <c r="AA26" s="192"/>
      <c r="AB26" s="193"/>
      <c r="AC26" s="194"/>
      <c r="AD26" s="194"/>
      <c r="AE26" s="194"/>
      <c r="AF26" s="194"/>
      <c r="AG26" s="194"/>
      <c r="AH26" s="195"/>
      <c r="AI26" s="201" t="str">
        <f t="shared" si="1"/>
        <v/>
      </c>
      <c r="AJ26" s="202"/>
      <c r="AK26" s="202"/>
      <c r="AL26" s="202"/>
      <c r="AM26" s="202"/>
      <c r="AN26" s="202"/>
      <c r="AO26" s="202"/>
      <c r="AP26" s="203"/>
      <c r="AQ26" s="186"/>
      <c r="AR26" s="187"/>
      <c r="AS26" s="187"/>
      <c r="AT26" s="187"/>
      <c r="AU26" s="187"/>
      <c r="AV26" s="187"/>
      <c r="AW26" s="187"/>
      <c r="AX26" s="187"/>
      <c r="AY26" s="187"/>
      <c r="AZ26" s="200"/>
    </row>
    <row r="27" spans="1:59" ht="22.5" customHeight="1">
      <c r="A27" s="184"/>
      <c r="B27" s="185"/>
      <c r="C27" s="186"/>
      <c r="D27" s="187"/>
      <c r="E27" s="187"/>
      <c r="F27" s="187"/>
      <c r="G27" s="187"/>
      <c r="H27" s="187"/>
      <c r="I27" s="187"/>
      <c r="J27" s="187"/>
      <c r="K27" s="188"/>
      <c r="L27" s="186"/>
      <c r="M27" s="187"/>
      <c r="N27" s="187"/>
      <c r="O27" s="187"/>
      <c r="P27" s="187"/>
      <c r="Q27" s="187"/>
      <c r="R27" s="187"/>
      <c r="S27" s="188"/>
      <c r="T27" s="189"/>
      <c r="U27" s="189"/>
      <c r="V27" s="190"/>
      <c r="W27" s="190"/>
      <c r="X27" s="190"/>
      <c r="Y27" s="190"/>
      <c r="Z27" s="191"/>
      <c r="AA27" s="192"/>
      <c r="AB27" s="193"/>
      <c r="AC27" s="194"/>
      <c r="AD27" s="194"/>
      <c r="AE27" s="194"/>
      <c r="AF27" s="194"/>
      <c r="AG27" s="194"/>
      <c r="AH27" s="195"/>
      <c r="AI27" s="201" t="str">
        <f t="shared" si="1"/>
        <v/>
      </c>
      <c r="AJ27" s="202"/>
      <c r="AK27" s="202"/>
      <c r="AL27" s="202"/>
      <c r="AM27" s="202"/>
      <c r="AN27" s="202"/>
      <c r="AO27" s="202"/>
      <c r="AP27" s="203"/>
      <c r="AQ27" s="186"/>
      <c r="AR27" s="187"/>
      <c r="AS27" s="187"/>
      <c r="AT27" s="187"/>
      <c r="AU27" s="187"/>
      <c r="AV27" s="187"/>
      <c r="AW27" s="187"/>
      <c r="AX27" s="187"/>
      <c r="AY27" s="187"/>
      <c r="AZ27" s="200"/>
    </row>
    <row r="28" spans="1:59" ht="22.5" customHeight="1">
      <c r="A28" s="184"/>
      <c r="B28" s="185"/>
      <c r="C28" s="186"/>
      <c r="D28" s="187"/>
      <c r="E28" s="187"/>
      <c r="F28" s="187"/>
      <c r="G28" s="187"/>
      <c r="H28" s="187"/>
      <c r="I28" s="187"/>
      <c r="J28" s="187"/>
      <c r="K28" s="188"/>
      <c r="L28" s="186"/>
      <c r="M28" s="187"/>
      <c r="N28" s="187"/>
      <c r="O28" s="187"/>
      <c r="P28" s="187"/>
      <c r="Q28" s="187"/>
      <c r="R28" s="187"/>
      <c r="S28" s="188"/>
      <c r="T28" s="189"/>
      <c r="U28" s="189"/>
      <c r="V28" s="190"/>
      <c r="W28" s="190"/>
      <c r="X28" s="190"/>
      <c r="Y28" s="190"/>
      <c r="Z28" s="191"/>
      <c r="AA28" s="192"/>
      <c r="AB28" s="193"/>
      <c r="AC28" s="194"/>
      <c r="AD28" s="194"/>
      <c r="AE28" s="194"/>
      <c r="AF28" s="194"/>
      <c r="AG28" s="194"/>
      <c r="AH28" s="195"/>
      <c r="AI28" s="201" t="str">
        <f t="shared" si="1"/>
        <v/>
      </c>
      <c r="AJ28" s="202"/>
      <c r="AK28" s="202"/>
      <c r="AL28" s="202"/>
      <c r="AM28" s="202"/>
      <c r="AN28" s="202"/>
      <c r="AO28" s="202"/>
      <c r="AP28" s="203"/>
      <c r="AQ28" s="186"/>
      <c r="AR28" s="187"/>
      <c r="AS28" s="187"/>
      <c r="AT28" s="187"/>
      <c r="AU28" s="187"/>
      <c r="AV28" s="187"/>
      <c r="AW28" s="187"/>
      <c r="AX28" s="187"/>
      <c r="AY28" s="187"/>
      <c r="AZ28" s="200"/>
    </row>
    <row r="29" spans="1:59" ht="22.5" customHeight="1">
      <c r="A29" s="184"/>
      <c r="B29" s="185"/>
      <c r="C29" s="186"/>
      <c r="D29" s="187"/>
      <c r="E29" s="187"/>
      <c r="F29" s="187"/>
      <c r="G29" s="187"/>
      <c r="H29" s="187"/>
      <c r="I29" s="187"/>
      <c r="J29" s="187"/>
      <c r="K29" s="188"/>
      <c r="L29" s="186"/>
      <c r="M29" s="187"/>
      <c r="N29" s="187"/>
      <c r="O29" s="187"/>
      <c r="P29" s="187"/>
      <c r="Q29" s="187"/>
      <c r="R29" s="187"/>
      <c r="S29" s="188"/>
      <c r="T29" s="189"/>
      <c r="U29" s="189"/>
      <c r="V29" s="190"/>
      <c r="W29" s="190"/>
      <c r="X29" s="190"/>
      <c r="Y29" s="190"/>
      <c r="Z29" s="191"/>
      <c r="AA29" s="192"/>
      <c r="AB29" s="193"/>
      <c r="AC29" s="194"/>
      <c r="AD29" s="194"/>
      <c r="AE29" s="194"/>
      <c r="AF29" s="194"/>
      <c r="AG29" s="194"/>
      <c r="AH29" s="195"/>
      <c r="AI29" s="201" t="str">
        <f t="shared" si="1"/>
        <v/>
      </c>
      <c r="AJ29" s="202"/>
      <c r="AK29" s="202"/>
      <c r="AL29" s="202"/>
      <c r="AM29" s="202"/>
      <c r="AN29" s="202"/>
      <c r="AO29" s="202"/>
      <c r="AP29" s="203"/>
      <c r="AQ29" s="186"/>
      <c r="AR29" s="187"/>
      <c r="AS29" s="187"/>
      <c r="AT29" s="187"/>
      <c r="AU29" s="187"/>
      <c r="AV29" s="187"/>
      <c r="AW29" s="187"/>
      <c r="AX29" s="187"/>
      <c r="AY29" s="187"/>
      <c r="AZ29" s="200"/>
      <c r="BA29" s="62"/>
    </row>
    <row r="30" spans="1:59" ht="22.5" customHeight="1">
      <c r="A30" s="184"/>
      <c r="B30" s="185"/>
      <c r="C30" s="186"/>
      <c r="D30" s="187"/>
      <c r="E30" s="187"/>
      <c r="F30" s="187"/>
      <c r="G30" s="187"/>
      <c r="H30" s="187"/>
      <c r="I30" s="187"/>
      <c r="J30" s="187"/>
      <c r="K30" s="188"/>
      <c r="L30" s="186"/>
      <c r="M30" s="187"/>
      <c r="N30" s="187"/>
      <c r="O30" s="187"/>
      <c r="P30" s="187"/>
      <c r="Q30" s="187"/>
      <c r="R30" s="187"/>
      <c r="S30" s="188"/>
      <c r="T30" s="189"/>
      <c r="U30" s="189"/>
      <c r="V30" s="190"/>
      <c r="W30" s="190"/>
      <c r="X30" s="190"/>
      <c r="Y30" s="190"/>
      <c r="Z30" s="191"/>
      <c r="AA30" s="192"/>
      <c r="AB30" s="193"/>
      <c r="AC30" s="194"/>
      <c r="AD30" s="194"/>
      <c r="AE30" s="194"/>
      <c r="AF30" s="194"/>
      <c r="AG30" s="194"/>
      <c r="AH30" s="195"/>
      <c r="AI30" s="201" t="str">
        <f t="shared" si="1"/>
        <v/>
      </c>
      <c r="AJ30" s="202"/>
      <c r="AK30" s="202"/>
      <c r="AL30" s="202"/>
      <c r="AM30" s="202"/>
      <c r="AN30" s="202"/>
      <c r="AO30" s="202"/>
      <c r="AP30" s="203"/>
      <c r="AQ30" s="213"/>
      <c r="AR30" s="214"/>
      <c r="AS30" s="214"/>
      <c r="AT30" s="214"/>
      <c r="AU30" s="214"/>
      <c r="AV30" s="214"/>
      <c r="AW30" s="214"/>
      <c r="AX30" s="214"/>
      <c r="AY30" s="214"/>
      <c r="AZ30" s="215"/>
      <c r="BA30" s="63"/>
    </row>
    <row r="31" spans="1:59" ht="22.5" customHeight="1" thickBot="1">
      <c r="A31" s="216"/>
      <c r="B31" s="217"/>
      <c r="C31" s="218"/>
      <c r="D31" s="219"/>
      <c r="E31" s="219"/>
      <c r="F31" s="219"/>
      <c r="G31" s="219"/>
      <c r="H31" s="219"/>
      <c r="I31" s="219"/>
      <c r="J31" s="219"/>
      <c r="K31" s="220"/>
      <c r="L31" s="218"/>
      <c r="M31" s="219"/>
      <c r="N31" s="219"/>
      <c r="O31" s="219"/>
      <c r="P31" s="219"/>
      <c r="Q31" s="219"/>
      <c r="R31" s="219"/>
      <c r="S31" s="220"/>
      <c r="T31" s="221"/>
      <c r="U31" s="221"/>
      <c r="V31" s="222"/>
      <c r="W31" s="222"/>
      <c r="X31" s="222"/>
      <c r="Y31" s="222"/>
      <c r="Z31" s="223"/>
      <c r="AA31" s="224"/>
      <c r="AB31" s="225"/>
      <c r="AC31" s="226"/>
      <c r="AD31" s="226"/>
      <c r="AE31" s="226"/>
      <c r="AF31" s="226"/>
      <c r="AG31" s="226"/>
      <c r="AH31" s="227"/>
      <c r="AI31" s="228" t="str">
        <f t="shared" si="1"/>
        <v/>
      </c>
      <c r="AJ31" s="229"/>
      <c r="AK31" s="229"/>
      <c r="AL31" s="229"/>
      <c r="AM31" s="229"/>
      <c r="AN31" s="229"/>
      <c r="AO31" s="229"/>
      <c r="AP31" s="230"/>
      <c r="AQ31" s="218"/>
      <c r="AR31" s="219"/>
      <c r="AS31" s="219"/>
      <c r="AT31" s="219"/>
      <c r="AU31" s="219"/>
      <c r="AV31" s="219"/>
      <c r="AW31" s="219"/>
      <c r="AX31" s="219"/>
      <c r="AY31" s="219"/>
      <c r="AZ31" s="231"/>
      <c r="BA31" s="63"/>
    </row>
    <row r="32" spans="1:59" ht="24.75" customHeight="1" thickBot="1">
      <c r="O32" s="98"/>
      <c r="U32" s="4"/>
      <c r="Y32" s="98" t="str" cm="1">
        <f t="array" ref="Y32">_xlfn.SWITCH(AD32,"0",IF(AT32&gt;=ROUND(AI32*AD32/100+1,0),"消費税額を確認して下さい",IF(AT32&lt;=ROUND(AI32*AD32/100-1,0),"消費税額を確認して下さい","")),10,IF(AT32&gt;ROUND(AI32*AD32/100+1,0),"消費税額を確認して下さい",IF(AT32&lt;ROUND(AI32*AD32/100-1,0),"消費税額を確認して下さい","")),8,IF(AT32&gt;ROUND(AI32*AD32/100+1,0),"消費税額を確認して下さい",IF(AT32&lt;ROUND(AI32*AD32/100-1,0),"消費税額を確認して下さい","")),"軽8",IF(AT32&gt;ROUND(AI32*8/100+1,0),"消費税額を確認して下さい",IF(AT32&lt;ROUND(AI32*8/100-1,0),"消費税額を確認して下さい","")),"")</f>
        <v/>
      </c>
      <c r="Z32" s="57" t="s">
        <v>86</v>
      </c>
      <c r="AA32" s="5"/>
      <c r="AB32" s="5"/>
      <c r="AD32" s="232">
        <f>+Z21</f>
        <v>0</v>
      </c>
      <c r="AE32" s="233"/>
      <c r="AF32" s="69" t="s">
        <v>0</v>
      </c>
      <c r="AH32" s="72"/>
      <c r="AI32" s="234">
        <f>IFERROR(SUMIF(Z21:AA31,AD32,AI21:AP31),"")</f>
        <v>0</v>
      </c>
      <c r="AJ32" s="235"/>
      <c r="AK32" s="235"/>
      <c r="AL32" s="235"/>
      <c r="AM32" s="235"/>
      <c r="AN32" s="235"/>
      <c r="AO32" s="235"/>
      <c r="AP32" s="236"/>
      <c r="AQ32" s="4" t="s">
        <v>87</v>
      </c>
      <c r="AR32" s="64"/>
      <c r="AS32" s="64"/>
      <c r="AT32" s="204" t="str" cm="1">
        <f t="array" ref="AT32">_xlfn.SWITCH(AD32,"0",ROUND(AI32*AD32/100,0),8,ROUND(AI32*AD32/100,0),10,ROUND(AI32*AD32/100,0),"軽8",ROUND(AI32*8/100,0),"")</f>
        <v/>
      </c>
      <c r="AU32" s="204"/>
      <c r="AV32" s="204"/>
      <c r="AW32" s="204"/>
      <c r="AX32" s="204"/>
      <c r="AY32" s="204"/>
      <c r="AZ32" s="205"/>
      <c r="BA32" s="63"/>
      <c r="BB32" s="8"/>
    </row>
    <row r="33" spans="1:53" ht="24.75" customHeight="1" thickBot="1">
      <c r="A33" s="206" t="s">
        <v>133</v>
      </c>
      <c r="B33" s="206"/>
      <c r="C33" s="206"/>
      <c r="D33" s="206"/>
      <c r="E33" s="206"/>
      <c r="O33" s="98"/>
      <c r="R33" s="18"/>
      <c r="S33" s="18"/>
      <c r="T33" s="18"/>
      <c r="U33" s="18"/>
      <c r="W33" s="18"/>
      <c r="X33" s="18"/>
      <c r="Y33" s="98"/>
      <c r="Z33" s="207" t="s">
        <v>109</v>
      </c>
      <c r="AA33" s="208"/>
      <c r="AB33" s="208"/>
      <c r="AC33" s="208"/>
      <c r="AD33" s="208"/>
      <c r="AE33" s="208"/>
      <c r="AF33" s="208"/>
      <c r="AG33" s="208"/>
      <c r="AH33" s="209"/>
      <c r="AI33" s="210" t="str">
        <f>IFERROR(AI32+AT32,"")</f>
        <v/>
      </c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2"/>
      <c r="BA33" s="63"/>
    </row>
    <row r="34" spans="1:53" ht="5.25" customHeight="1"/>
    <row r="35" spans="1:53" ht="18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4" t="s">
        <v>85</v>
      </c>
      <c r="AI35" s="25"/>
      <c r="AJ35" s="25"/>
      <c r="AK35" s="25"/>
      <c r="AL35" s="381" t="str">
        <f>+AL2</f>
        <v>　Ｔ</v>
      </c>
      <c r="AM35" s="381"/>
      <c r="AN35" s="380">
        <f t="shared" ref="AN35" si="2">+AN2</f>
        <v>0</v>
      </c>
      <c r="AO35" s="380"/>
      <c r="AP35" s="380">
        <f t="shared" ref="AP35" si="3">+AP2</f>
        <v>0</v>
      </c>
      <c r="AQ35" s="380"/>
      <c r="AR35" s="380">
        <f t="shared" ref="AR35" si="4">+AR2</f>
        <v>0</v>
      </c>
      <c r="AS35" s="380"/>
      <c r="AT35" s="380">
        <f t="shared" ref="AT35" si="5">+AT2</f>
        <v>0</v>
      </c>
      <c r="AU35" s="380"/>
      <c r="AV35" s="380">
        <f t="shared" ref="AV35" si="6">+AV2</f>
        <v>0</v>
      </c>
      <c r="AW35" s="380"/>
      <c r="AX35" s="106"/>
      <c r="AY35" s="106"/>
      <c r="AZ35" s="25"/>
    </row>
    <row r="36" spans="1:53" ht="1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55" t="s">
        <v>44</v>
      </c>
      <c r="W36" s="255"/>
      <c r="X36" s="255"/>
      <c r="Y36" s="255"/>
      <c r="Z36" s="255"/>
      <c r="AA36" s="255"/>
      <c r="AB36" s="255"/>
      <c r="AC36" s="255"/>
      <c r="AD36" s="255"/>
      <c r="AE36" s="27"/>
      <c r="AF36" s="27"/>
      <c r="AG36" s="27"/>
      <c r="AH36" s="61" t="s">
        <v>45</v>
      </c>
      <c r="AI36" s="25"/>
      <c r="AJ36" s="25"/>
      <c r="AL36" s="256">
        <f>+AK3</f>
        <v>0</v>
      </c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</row>
    <row r="37" spans="1:53" ht="17.25">
      <c r="A37" s="28" t="s">
        <v>43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7" t="s">
        <v>46</v>
      </c>
      <c r="W37" s="257"/>
      <c r="X37" s="257"/>
      <c r="Y37" s="257"/>
      <c r="Z37" s="257"/>
      <c r="AA37" s="257"/>
      <c r="AB37" s="257"/>
      <c r="AC37" s="257"/>
      <c r="AD37" s="257"/>
      <c r="AE37" s="25"/>
      <c r="AF37" s="25"/>
      <c r="AG37" s="25"/>
      <c r="AH37" s="237">
        <f>+AH4</f>
        <v>0</v>
      </c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</row>
    <row r="38" spans="1:53" ht="17.25" customHeight="1">
      <c r="A38" s="21" t="s">
        <v>63</v>
      </c>
      <c r="B38" s="29"/>
      <c r="C38" s="29"/>
      <c r="D38" s="25"/>
      <c r="E38" s="258">
        <f>+E5</f>
        <v>0</v>
      </c>
      <c r="F38" s="258"/>
      <c r="G38" s="258"/>
      <c r="H38" s="258"/>
      <c r="I38" s="258"/>
      <c r="J38" s="258"/>
      <c r="K38" s="258"/>
      <c r="L38" s="258"/>
      <c r="M38" s="258"/>
      <c r="N38" s="258"/>
      <c r="O38" s="29"/>
      <c r="P38" s="29"/>
      <c r="Q38" s="29"/>
      <c r="R38" s="29"/>
      <c r="S38" s="29" t="s">
        <v>41</v>
      </c>
      <c r="T38" s="25"/>
      <c r="U38" s="29"/>
      <c r="V38" s="259">
        <f>+V5</f>
        <v>0</v>
      </c>
      <c r="W38" s="259"/>
      <c r="X38" s="29" t="s">
        <v>18</v>
      </c>
      <c r="Y38" s="259">
        <f>+Y5</f>
        <v>0</v>
      </c>
      <c r="Z38" s="259"/>
      <c r="AA38" s="29" t="s">
        <v>17</v>
      </c>
      <c r="AB38" s="259">
        <f>+AB5</f>
        <v>0</v>
      </c>
      <c r="AC38" s="259"/>
      <c r="AD38" s="29" t="s">
        <v>38</v>
      </c>
      <c r="AE38" s="29"/>
      <c r="AF38" s="29"/>
      <c r="AG38" s="29"/>
      <c r="AH38" s="237">
        <f>+AH5</f>
        <v>0</v>
      </c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</row>
    <row r="39" spans="1:53" ht="9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37">
        <f>+AH6</f>
        <v>0</v>
      </c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8" t="s">
        <v>37</v>
      </c>
      <c r="AZ39" s="238"/>
    </row>
    <row r="40" spans="1:53" ht="13.5" customHeight="1">
      <c r="A40" s="30" t="s">
        <v>36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2"/>
      <c r="X40" s="239" t="s">
        <v>35</v>
      </c>
      <c r="Y40" s="240"/>
      <c r="Z40" s="240"/>
      <c r="AA40" s="240"/>
      <c r="AB40" s="240"/>
      <c r="AC40" s="240"/>
      <c r="AD40" s="241"/>
      <c r="AE40" s="25"/>
      <c r="AF40" s="25"/>
      <c r="AG40" s="25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8"/>
      <c r="AZ40" s="238"/>
    </row>
    <row r="41" spans="1:53" ht="15" customHeight="1">
      <c r="A41" s="242">
        <f>+A8</f>
        <v>0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4"/>
      <c r="X41" s="248"/>
      <c r="Y41" s="249"/>
      <c r="Z41" s="249"/>
      <c r="AA41" s="249"/>
      <c r="AB41" s="249"/>
      <c r="AC41" s="249"/>
      <c r="AD41" s="250"/>
      <c r="AE41" s="25"/>
      <c r="AF41" s="25"/>
      <c r="AG41" s="25"/>
      <c r="AH41" s="237">
        <f>+AH8</f>
        <v>0</v>
      </c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</row>
    <row r="42" spans="1:53" ht="20.25" customHeight="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7"/>
      <c r="X42" s="251"/>
      <c r="Y42" s="252"/>
      <c r="Z42" s="252"/>
      <c r="AA42" s="252"/>
      <c r="AB42" s="252"/>
      <c r="AC42" s="252"/>
      <c r="AD42" s="253"/>
      <c r="AE42" s="25"/>
      <c r="AF42" s="25"/>
      <c r="AG42" s="25"/>
      <c r="AH42" s="26" t="s">
        <v>34</v>
      </c>
      <c r="AI42" s="25"/>
      <c r="AJ42" s="237">
        <f>+AJ9</f>
        <v>0</v>
      </c>
      <c r="AK42" s="237"/>
      <c r="AL42" s="237"/>
      <c r="AM42" s="237"/>
      <c r="AN42" s="237"/>
      <c r="AO42" s="237"/>
      <c r="AP42" s="33"/>
      <c r="AQ42" s="33"/>
      <c r="AR42" s="26" t="s">
        <v>33</v>
      </c>
      <c r="AS42" s="33"/>
      <c r="AT42" s="254">
        <f>+AT9</f>
        <v>0</v>
      </c>
      <c r="AU42" s="237"/>
      <c r="AV42" s="237"/>
      <c r="AW42" s="237"/>
      <c r="AX42" s="237"/>
      <c r="AY42" s="237"/>
      <c r="AZ42" s="33"/>
    </row>
    <row r="43" spans="1:53" ht="6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</row>
    <row r="44" spans="1:53">
      <c r="A44" s="260" t="s">
        <v>32</v>
      </c>
      <c r="B44" s="261"/>
      <c r="C44" s="261"/>
      <c r="D44" s="262"/>
      <c r="E44" s="260" t="s">
        <v>31</v>
      </c>
      <c r="F44" s="261"/>
      <c r="G44" s="261"/>
      <c r="H44" s="261"/>
      <c r="I44" s="262"/>
      <c r="J44" s="260" t="s">
        <v>30</v>
      </c>
      <c r="K44" s="261"/>
      <c r="L44" s="261"/>
      <c r="M44" s="262"/>
      <c r="N44" s="260" t="s">
        <v>29</v>
      </c>
      <c r="O44" s="261"/>
      <c r="P44" s="261"/>
      <c r="Q44" s="261"/>
      <c r="R44" s="261"/>
      <c r="S44" s="261"/>
      <c r="T44" s="262"/>
      <c r="U44" s="260"/>
      <c r="V44" s="261"/>
      <c r="W44" s="261"/>
      <c r="X44" s="261"/>
      <c r="Y44" s="261"/>
      <c r="Z44" s="261"/>
      <c r="AA44" s="262"/>
      <c r="AB44" s="284" t="s">
        <v>28</v>
      </c>
      <c r="AC44" s="285"/>
      <c r="AD44" s="285"/>
      <c r="AE44" s="285"/>
      <c r="AF44" s="286"/>
      <c r="AG44" s="260" t="s">
        <v>27</v>
      </c>
      <c r="AH44" s="261"/>
      <c r="AI44" s="261"/>
      <c r="AJ44" s="262"/>
      <c r="AK44" s="260" t="s">
        <v>26</v>
      </c>
      <c r="AL44" s="261"/>
      <c r="AM44" s="262"/>
      <c r="AN44" s="26"/>
      <c r="AO44" s="25"/>
      <c r="AP44" s="25"/>
      <c r="AQ44" s="25"/>
      <c r="AR44" s="25"/>
      <c r="AS44" s="25"/>
      <c r="AT44" s="34"/>
      <c r="AU44" s="34"/>
      <c r="AV44" s="34"/>
      <c r="AW44" s="34"/>
      <c r="AX44" s="34"/>
      <c r="AY44" s="34"/>
      <c r="AZ44" s="25"/>
    </row>
    <row r="45" spans="1:53" ht="13.5" customHeight="1">
      <c r="A45" s="263">
        <f>+A12</f>
        <v>0</v>
      </c>
      <c r="B45" s="264"/>
      <c r="C45" s="264"/>
      <c r="D45" s="265"/>
      <c r="E45" s="263">
        <f>+E12</f>
        <v>0</v>
      </c>
      <c r="F45" s="264"/>
      <c r="G45" s="264"/>
      <c r="H45" s="264"/>
      <c r="I45" s="265"/>
      <c r="J45" s="269">
        <f>+J12</f>
        <v>0</v>
      </c>
      <c r="K45" s="270"/>
      <c r="L45" s="270"/>
      <c r="M45" s="271"/>
      <c r="N45" s="275" t="s">
        <v>75</v>
      </c>
      <c r="O45" s="276"/>
      <c r="P45" s="276"/>
      <c r="Q45" s="276"/>
      <c r="R45" s="276"/>
      <c r="S45" s="276"/>
      <c r="T45" s="277"/>
      <c r="U45" s="281"/>
      <c r="V45" s="282"/>
      <c r="W45" s="282"/>
      <c r="X45" s="26"/>
      <c r="Y45" s="26"/>
      <c r="Z45" s="26"/>
      <c r="AA45" s="36"/>
      <c r="AB45" s="37"/>
      <c r="AC45" s="35"/>
      <c r="AD45" s="35"/>
      <c r="AE45" s="26"/>
      <c r="AF45" s="36"/>
      <c r="AG45" s="38" t="s">
        <v>25</v>
      </c>
      <c r="AH45" s="34"/>
      <c r="AI45" s="26"/>
      <c r="AJ45" s="26"/>
      <c r="AK45" s="38" t="s">
        <v>24</v>
      </c>
      <c r="AL45" s="34"/>
      <c r="AM45" s="36"/>
      <c r="AN45" s="34" t="s">
        <v>23</v>
      </c>
      <c r="AO45" s="25"/>
      <c r="AP45" s="25"/>
      <c r="AQ45" s="34"/>
      <c r="AR45" s="259">
        <f>+AR12</f>
        <v>0</v>
      </c>
      <c r="AS45" s="259"/>
      <c r="AT45" s="39" t="s">
        <v>18</v>
      </c>
      <c r="AU45" s="259">
        <f>+AU12</f>
        <v>0</v>
      </c>
      <c r="AV45" s="259"/>
      <c r="AW45" s="39" t="s">
        <v>17</v>
      </c>
      <c r="AX45" s="259">
        <f>+AX12</f>
        <v>0</v>
      </c>
      <c r="AY45" s="259"/>
      <c r="AZ45" s="25" t="s">
        <v>16</v>
      </c>
    </row>
    <row r="46" spans="1:53" ht="13.5" customHeight="1">
      <c r="A46" s="266"/>
      <c r="B46" s="267"/>
      <c r="C46" s="267"/>
      <c r="D46" s="268"/>
      <c r="E46" s="266"/>
      <c r="F46" s="267"/>
      <c r="G46" s="267"/>
      <c r="H46" s="267"/>
      <c r="I46" s="268"/>
      <c r="J46" s="272"/>
      <c r="K46" s="273"/>
      <c r="L46" s="273"/>
      <c r="M46" s="274"/>
      <c r="N46" s="278"/>
      <c r="O46" s="279"/>
      <c r="P46" s="279"/>
      <c r="Q46" s="279"/>
      <c r="R46" s="279"/>
      <c r="S46" s="279"/>
      <c r="T46" s="280"/>
      <c r="U46" s="278"/>
      <c r="V46" s="283"/>
      <c r="W46" s="283"/>
      <c r="X46" s="42"/>
      <c r="Y46" s="279"/>
      <c r="Z46" s="279"/>
      <c r="AA46" s="41"/>
      <c r="AB46" s="40"/>
      <c r="AC46" s="42"/>
      <c r="AD46" s="42"/>
      <c r="AE46" s="42" t="s">
        <v>22</v>
      </c>
      <c r="AF46" s="41"/>
      <c r="AG46" s="43" t="s">
        <v>21</v>
      </c>
      <c r="AH46" s="44"/>
      <c r="AI46" s="42"/>
      <c r="AJ46" s="42"/>
      <c r="AK46" s="43" t="s">
        <v>20</v>
      </c>
      <c r="AL46" s="44"/>
      <c r="AM46" s="41"/>
      <c r="AN46" s="34" t="s">
        <v>19</v>
      </c>
      <c r="AO46" s="25"/>
      <c r="AP46" s="25"/>
      <c r="AQ46" s="34"/>
      <c r="AR46" s="259">
        <f>+AR13</f>
        <v>0</v>
      </c>
      <c r="AS46" s="259"/>
      <c r="AT46" s="39" t="s">
        <v>18</v>
      </c>
      <c r="AU46" s="259">
        <f>+AU13</f>
        <v>0</v>
      </c>
      <c r="AV46" s="259"/>
      <c r="AW46" s="39" t="s">
        <v>17</v>
      </c>
      <c r="AX46" s="259">
        <f>+AX13</f>
        <v>0</v>
      </c>
      <c r="AY46" s="259"/>
      <c r="AZ46" s="25" t="s">
        <v>16</v>
      </c>
    </row>
    <row r="47" spans="1:53" ht="6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</row>
    <row r="48" spans="1:53">
      <c r="A48" s="239" t="s">
        <v>15</v>
      </c>
      <c r="B48" s="240"/>
      <c r="C48" s="240"/>
      <c r="D48" s="240"/>
      <c r="E48" s="240"/>
      <c r="F48" s="240"/>
      <c r="G48" s="240"/>
      <c r="H48" s="240"/>
      <c r="I48" s="241"/>
      <c r="J48" s="260" t="s">
        <v>14</v>
      </c>
      <c r="K48" s="261"/>
      <c r="L48" s="261"/>
      <c r="M48" s="261"/>
      <c r="N48" s="261"/>
      <c r="O48" s="261"/>
      <c r="P48" s="261"/>
      <c r="Q48" s="261"/>
      <c r="R48" s="262"/>
      <c r="S48" s="239" t="s">
        <v>13</v>
      </c>
      <c r="T48" s="240"/>
      <c r="U48" s="240"/>
      <c r="V48" s="240"/>
      <c r="W48" s="240"/>
      <c r="X48" s="240"/>
      <c r="Y48" s="240"/>
      <c r="Z48" s="240"/>
      <c r="AA48" s="241"/>
      <c r="AB48" s="239" t="s">
        <v>12</v>
      </c>
      <c r="AC48" s="240"/>
      <c r="AD48" s="240"/>
      <c r="AE48" s="240"/>
      <c r="AF48" s="240"/>
      <c r="AG48" s="240"/>
      <c r="AH48" s="240"/>
      <c r="AI48" s="240"/>
      <c r="AJ48" s="241"/>
      <c r="AK48" s="239" t="s">
        <v>11</v>
      </c>
      <c r="AL48" s="240"/>
      <c r="AM48" s="240"/>
      <c r="AN48" s="240"/>
      <c r="AO48" s="240"/>
      <c r="AP48" s="240"/>
      <c r="AQ48" s="240"/>
      <c r="AR48" s="240"/>
      <c r="AS48" s="241"/>
      <c r="AT48" s="25"/>
      <c r="AU48" s="25"/>
      <c r="AV48" s="25"/>
      <c r="AW48" s="239" t="s">
        <v>10</v>
      </c>
      <c r="AX48" s="240"/>
      <c r="AY48" s="240"/>
      <c r="AZ48" s="241"/>
    </row>
    <row r="49" spans="1:53">
      <c r="A49" s="287">
        <f>+A16</f>
        <v>0</v>
      </c>
      <c r="B49" s="288"/>
      <c r="C49" s="288"/>
      <c r="D49" s="288"/>
      <c r="E49" s="288"/>
      <c r="F49" s="288"/>
      <c r="G49" s="288"/>
      <c r="H49" s="288"/>
      <c r="I49" s="289"/>
      <c r="J49" s="287">
        <f>+J16</f>
        <v>0</v>
      </c>
      <c r="K49" s="288"/>
      <c r="L49" s="288"/>
      <c r="M49" s="288"/>
      <c r="N49" s="288"/>
      <c r="O49" s="288"/>
      <c r="P49" s="288"/>
      <c r="Q49" s="288"/>
      <c r="R49" s="289"/>
      <c r="S49" s="293" t="str">
        <f>+S16</f>
        <v/>
      </c>
      <c r="T49" s="294"/>
      <c r="U49" s="294"/>
      <c r="V49" s="294"/>
      <c r="W49" s="294"/>
      <c r="X49" s="294"/>
      <c r="Y49" s="294"/>
      <c r="Z49" s="294"/>
      <c r="AA49" s="295"/>
      <c r="AB49" s="30"/>
      <c r="AC49" s="31"/>
      <c r="AD49" s="51"/>
      <c r="AE49" s="31"/>
      <c r="AF49" s="31"/>
      <c r="AG49" s="51"/>
      <c r="AH49" s="31"/>
      <c r="AI49" s="31"/>
      <c r="AJ49" s="32"/>
      <c r="AK49" s="287" t="str">
        <f>+AK16</f>
        <v/>
      </c>
      <c r="AL49" s="288"/>
      <c r="AM49" s="288"/>
      <c r="AN49" s="288"/>
      <c r="AO49" s="288"/>
      <c r="AP49" s="288"/>
      <c r="AQ49" s="288"/>
      <c r="AR49" s="288"/>
      <c r="AS49" s="289"/>
      <c r="AT49" s="25"/>
      <c r="AU49" s="25"/>
      <c r="AV49" s="25"/>
      <c r="AW49" s="45"/>
      <c r="AX49" s="25"/>
      <c r="AY49" s="25"/>
      <c r="AZ49" s="46"/>
    </row>
    <row r="50" spans="1:53" ht="20.25" customHeight="1">
      <c r="A50" s="290"/>
      <c r="B50" s="291"/>
      <c r="C50" s="291"/>
      <c r="D50" s="291"/>
      <c r="E50" s="291"/>
      <c r="F50" s="291"/>
      <c r="G50" s="291"/>
      <c r="H50" s="291"/>
      <c r="I50" s="292"/>
      <c r="J50" s="290"/>
      <c r="K50" s="291"/>
      <c r="L50" s="291"/>
      <c r="M50" s="291"/>
      <c r="N50" s="291"/>
      <c r="O50" s="291"/>
      <c r="P50" s="291"/>
      <c r="Q50" s="291"/>
      <c r="R50" s="292"/>
      <c r="S50" s="296"/>
      <c r="T50" s="297"/>
      <c r="U50" s="297"/>
      <c r="V50" s="297"/>
      <c r="W50" s="297"/>
      <c r="X50" s="297"/>
      <c r="Y50" s="297"/>
      <c r="Z50" s="297"/>
      <c r="AA50" s="298"/>
      <c r="AB50" s="47"/>
      <c r="AC50" s="50"/>
      <c r="AD50" s="48"/>
      <c r="AE50" s="50"/>
      <c r="AF50" s="48"/>
      <c r="AG50" s="50"/>
      <c r="AH50" s="48"/>
      <c r="AI50" s="50"/>
      <c r="AJ50" s="49"/>
      <c r="AK50" s="290"/>
      <c r="AL50" s="291"/>
      <c r="AM50" s="291"/>
      <c r="AN50" s="291"/>
      <c r="AO50" s="291"/>
      <c r="AP50" s="291"/>
      <c r="AQ50" s="291"/>
      <c r="AR50" s="291"/>
      <c r="AS50" s="292"/>
      <c r="AT50" s="25"/>
      <c r="AU50" s="25"/>
      <c r="AV50" s="25"/>
      <c r="AW50" s="45"/>
      <c r="AX50" s="25"/>
      <c r="AY50" s="25"/>
      <c r="AZ50" s="46"/>
    </row>
    <row r="51" spans="1:53" ht="12" customHeight="1">
      <c r="A51" s="299" t="s">
        <v>9</v>
      </c>
      <c r="B51" s="299"/>
      <c r="C51" s="29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47"/>
      <c r="AX51" s="48"/>
      <c r="AY51" s="48"/>
      <c r="AZ51" s="49"/>
    </row>
    <row r="52" spans="1:53" ht="6" customHeight="1" thickBot="1">
      <c r="A52" s="300"/>
      <c r="B52" s="300"/>
      <c r="C52" s="300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</row>
    <row r="53" spans="1:53" ht="15" customHeight="1">
      <c r="A53" s="301" t="s">
        <v>8</v>
      </c>
      <c r="B53" s="302"/>
      <c r="C53" s="303" t="s">
        <v>7</v>
      </c>
      <c r="D53" s="304"/>
      <c r="E53" s="304"/>
      <c r="F53" s="304"/>
      <c r="G53" s="304"/>
      <c r="H53" s="304"/>
      <c r="I53" s="304"/>
      <c r="J53" s="304"/>
      <c r="K53" s="302"/>
      <c r="L53" s="303" t="s">
        <v>6</v>
      </c>
      <c r="M53" s="304"/>
      <c r="N53" s="304"/>
      <c r="O53" s="304"/>
      <c r="P53" s="304"/>
      <c r="Q53" s="304"/>
      <c r="R53" s="304"/>
      <c r="S53" s="304"/>
      <c r="T53" s="303" t="s">
        <v>83</v>
      </c>
      <c r="U53" s="302"/>
      <c r="V53" s="303" t="s">
        <v>4</v>
      </c>
      <c r="W53" s="304"/>
      <c r="X53" s="304"/>
      <c r="Y53" s="302"/>
      <c r="Z53" s="303" t="s">
        <v>81</v>
      </c>
      <c r="AA53" s="302"/>
      <c r="AB53" s="303" t="s">
        <v>3</v>
      </c>
      <c r="AC53" s="304"/>
      <c r="AD53" s="304"/>
      <c r="AE53" s="304"/>
      <c r="AF53" s="304"/>
      <c r="AG53" s="304"/>
      <c r="AH53" s="302"/>
      <c r="AI53" s="303" t="s">
        <v>2</v>
      </c>
      <c r="AJ53" s="304"/>
      <c r="AK53" s="304"/>
      <c r="AL53" s="304"/>
      <c r="AM53" s="304"/>
      <c r="AN53" s="304"/>
      <c r="AO53" s="304"/>
      <c r="AP53" s="302"/>
      <c r="AQ53" s="303" t="s">
        <v>1</v>
      </c>
      <c r="AR53" s="304"/>
      <c r="AS53" s="304"/>
      <c r="AT53" s="304"/>
      <c r="AU53" s="304"/>
      <c r="AV53" s="304"/>
      <c r="AW53" s="304"/>
      <c r="AX53" s="304"/>
      <c r="AY53" s="304"/>
      <c r="AZ53" s="305"/>
    </row>
    <row r="54" spans="1:53" ht="22.5" customHeight="1">
      <c r="A54" s="306">
        <f t="shared" ref="A54:A64" si="7">+A21</f>
        <v>0</v>
      </c>
      <c r="B54" s="307"/>
      <c r="C54" s="308">
        <f t="shared" ref="C54:C64" si="8">+C21</f>
        <v>0</v>
      </c>
      <c r="D54" s="309"/>
      <c r="E54" s="309"/>
      <c r="F54" s="309"/>
      <c r="G54" s="309"/>
      <c r="H54" s="309"/>
      <c r="I54" s="309"/>
      <c r="J54" s="309"/>
      <c r="K54" s="310"/>
      <c r="L54" s="308">
        <f t="shared" ref="L54:L64" si="9">+L21</f>
        <v>0</v>
      </c>
      <c r="M54" s="309"/>
      <c r="N54" s="309"/>
      <c r="O54" s="309"/>
      <c r="P54" s="309"/>
      <c r="Q54" s="309"/>
      <c r="R54" s="309"/>
      <c r="S54" s="309"/>
      <c r="T54" s="311">
        <f>+T21</f>
        <v>0</v>
      </c>
      <c r="U54" s="312"/>
      <c r="V54" s="313">
        <f t="shared" ref="V54:V64" si="10">+V21</f>
        <v>0</v>
      </c>
      <c r="W54" s="314"/>
      <c r="X54" s="314"/>
      <c r="Y54" s="315"/>
      <c r="Z54" s="316">
        <f>+Z21</f>
        <v>0</v>
      </c>
      <c r="AA54" s="317"/>
      <c r="AB54" s="318">
        <f t="shared" ref="AB54:AB64" si="11">+AB21</f>
        <v>0</v>
      </c>
      <c r="AC54" s="319"/>
      <c r="AD54" s="319"/>
      <c r="AE54" s="319"/>
      <c r="AF54" s="319"/>
      <c r="AG54" s="319"/>
      <c r="AH54" s="320"/>
      <c r="AI54" s="321" t="str">
        <f t="shared" ref="AI54:AI66" si="12">+AI21</f>
        <v>税率を選択</v>
      </c>
      <c r="AJ54" s="322"/>
      <c r="AK54" s="322"/>
      <c r="AL54" s="322"/>
      <c r="AM54" s="322"/>
      <c r="AN54" s="322"/>
      <c r="AO54" s="322"/>
      <c r="AP54" s="323"/>
      <c r="AQ54" s="308">
        <f t="shared" ref="AQ54:AQ64" si="13">+AQ21</f>
        <v>0</v>
      </c>
      <c r="AR54" s="309"/>
      <c r="AS54" s="309"/>
      <c r="AT54" s="309"/>
      <c r="AU54" s="309"/>
      <c r="AV54" s="309"/>
      <c r="AW54" s="309"/>
      <c r="AX54" s="309"/>
      <c r="AY54" s="309"/>
      <c r="AZ54" s="324"/>
    </row>
    <row r="55" spans="1:53" ht="22.5" customHeight="1">
      <c r="A55" s="306">
        <f t="shared" si="7"/>
        <v>0</v>
      </c>
      <c r="B55" s="307"/>
      <c r="C55" s="308">
        <f t="shared" si="8"/>
        <v>0</v>
      </c>
      <c r="D55" s="309"/>
      <c r="E55" s="309"/>
      <c r="F55" s="309"/>
      <c r="G55" s="309"/>
      <c r="H55" s="309"/>
      <c r="I55" s="309"/>
      <c r="J55" s="309"/>
      <c r="K55" s="310"/>
      <c r="L55" s="308">
        <f t="shared" si="9"/>
        <v>0</v>
      </c>
      <c r="M55" s="309"/>
      <c r="N55" s="309"/>
      <c r="O55" s="309"/>
      <c r="P55" s="309"/>
      <c r="Q55" s="309"/>
      <c r="R55" s="309"/>
      <c r="S55" s="309"/>
      <c r="T55" s="311">
        <f t="shared" ref="T55:T64" si="14">+T22</f>
        <v>0</v>
      </c>
      <c r="U55" s="312"/>
      <c r="V55" s="313">
        <f t="shared" si="10"/>
        <v>0</v>
      </c>
      <c r="W55" s="314"/>
      <c r="X55" s="314"/>
      <c r="Y55" s="315"/>
      <c r="Z55" s="316">
        <f t="shared" ref="Z55:Z64" si="15">+Z22</f>
        <v>0</v>
      </c>
      <c r="AA55" s="317"/>
      <c r="AB55" s="318">
        <f t="shared" si="11"/>
        <v>0</v>
      </c>
      <c r="AC55" s="319"/>
      <c r="AD55" s="319"/>
      <c r="AE55" s="319"/>
      <c r="AF55" s="319"/>
      <c r="AG55" s="319"/>
      <c r="AH55" s="320"/>
      <c r="AI55" s="321" t="str">
        <f t="shared" si="12"/>
        <v/>
      </c>
      <c r="AJ55" s="322"/>
      <c r="AK55" s="322"/>
      <c r="AL55" s="322"/>
      <c r="AM55" s="322"/>
      <c r="AN55" s="322"/>
      <c r="AO55" s="322"/>
      <c r="AP55" s="323"/>
      <c r="AQ55" s="308">
        <f t="shared" si="13"/>
        <v>0</v>
      </c>
      <c r="AR55" s="309"/>
      <c r="AS55" s="309"/>
      <c r="AT55" s="309"/>
      <c r="AU55" s="309"/>
      <c r="AV55" s="309"/>
      <c r="AW55" s="309"/>
      <c r="AX55" s="309"/>
      <c r="AY55" s="309"/>
      <c r="AZ55" s="324"/>
    </row>
    <row r="56" spans="1:53" ht="22.5" customHeight="1">
      <c r="A56" s="306">
        <f t="shared" si="7"/>
        <v>0</v>
      </c>
      <c r="B56" s="307"/>
      <c r="C56" s="308">
        <f t="shared" si="8"/>
        <v>0</v>
      </c>
      <c r="D56" s="309"/>
      <c r="E56" s="309"/>
      <c r="F56" s="309"/>
      <c r="G56" s="309"/>
      <c r="H56" s="309"/>
      <c r="I56" s="309"/>
      <c r="J56" s="309"/>
      <c r="K56" s="310"/>
      <c r="L56" s="308">
        <f t="shared" si="9"/>
        <v>0</v>
      </c>
      <c r="M56" s="309"/>
      <c r="N56" s="309"/>
      <c r="O56" s="309"/>
      <c r="P56" s="309"/>
      <c r="Q56" s="309"/>
      <c r="R56" s="309"/>
      <c r="S56" s="309"/>
      <c r="T56" s="311">
        <f t="shared" si="14"/>
        <v>0</v>
      </c>
      <c r="U56" s="312"/>
      <c r="V56" s="313">
        <f t="shared" si="10"/>
        <v>0</v>
      </c>
      <c r="W56" s="314"/>
      <c r="X56" s="314"/>
      <c r="Y56" s="315"/>
      <c r="Z56" s="316">
        <f>+Z23</f>
        <v>0</v>
      </c>
      <c r="AA56" s="317"/>
      <c r="AB56" s="318">
        <f t="shared" si="11"/>
        <v>0</v>
      </c>
      <c r="AC56" s="319"/>
      <c r="AD56" s="319"/>
      <c r="AE56" s="319"/>
      <c r="AF56" s="319"/>
      <c r="AG56" s="319"/>
      <c r="AH56" s="320"/>
      <c r="AI56" s="321" t="str">
        <f t="shared" si="12"/>
        <v/>
      </c>
      <c r="AJ56" s="322"/>
      <c r="AK56" s="322"/>
      <c r="AL56" s="322"/>
      <c r="AM56" s="322"/>
      <c r="AN56" s="322"/>
      <c r="AO56" s="322"/>
      <c r="AP56" s="323"/>
      <c r="AQ56" s="308">
        <f t="shared" si="13"/>
        <v>0</v>
      </c>
      <c r="AR56" s="309"/>
      <c r="AS56" s="309"/>
      <c r="AT56" s="309"/>
      <c r="AU56" s="309"/>
      <c r="AV56" s="309"/>
      <c r="AW56" s="309"/>
      <c r="AX56" s="309"/>
      <c r="AY56" s="309"/>
      <c r="AZ56" s="324"/>
    </row>
    <row r="57" spans="1:53" ht="22.5" customHeight="1">
      <c r="A57" s="306">
        <f t="shared" si="7"/>
        <v>0</v>
      </c>
      <c r="B57" s="307"/>
      <c r="C57" s="308">
        <f t="shared" si="8"/>
        <v>0</v>
      </c>
      <c r="D57" s="309"/>
      <c r="E57" s="309"/>
      <c r="F57" s="309"/>
      <c r="G57" s="309"/>
      <c r="H57" s="309"/>
      <c r="I57" s="309"/>
      <c r="J57" s="309"/>
      <c r="K57" s="310"/>
      <c r="L57" s="308">
        <f t="shared" si="9"/>
        <v>0</v>
      </c>
      <c r="M57" s="309"/>
      <c r="N57" s="309"/>
      <c r="O57" s="309"/>
      <c r="P57" s="309"/>
      <c r="Q57" s="309"/>
      <c r="R57" s="309"/>
      <c r="S57" s="309"/>
      <c r="T57" s="311">
        <f t="shared" si="14"/>
        <v>0</v>
      </c>
      <c r="U57" s="312"/>
      <c r="V57" s="313">
        <f t="shared" si="10"/>
        <v>0</v>
      </c>
      <c r="W57" s="314"/>
      <c r="X57" s="314"/>
      <c r="Y57" s="315"/>
      <c r="Z57" s="316">
        <f t="shared" si="15"/>
        <v>0</v>
      </c>
      <c r="AA57" s="317"/>
      <c r="AB57" s="318">
        <f t="shared" si="11"/>
        <v>0</v>
      </c>
      <c r="AC57" s="319"/>
      <c r="AD57" s="319"/>
      <c r="AE57" s="319"/>
      <c r="AF57" s="319"/>
      <c r="AG57" s="319"/>
      <c r="AH57" s="320"/>
      <c r="AI57" s="321" t="str">
        <f t="shared" si="12"/>
        <v/>
      </c>
      <c r="AJ57" s="322"/>
      <c r="AK57" s="322"/>
      <c r="AL57" s="322"/>
      <c r="AM57" s="322"/>
      <c r="AN57" s="322"/>
      <c r="AO57" s="322"/>
      <c r="AP57" s="323"/>
      <c r="AQ57" s="308">
        <f t="shared" si="13"/>
        <v>0</v>
      </c>
      <c r="AR57" s="309"/>
      <c r="AS57" s="309"/>
      <c r="AT57" s="309"/>
      <c r="AU57" s="309"/>
      <c r="AV57" s="309"/>
      <c r="AW57" s="309"/>
      <c r="AX57" s="309"/>
      <c r="AY57" s="309"/>
      <c r="AZ57" s="324"/>
    </row>
    <row r="58" spans="1:53" ht="22.5" customHeight="1">
      <c r="A58" s="306">
        <f t="shared" si="7"/>
        <v>0</v>
      </c>
      <c r="B58" s="307"/>
      <c r="C58" s="308">
        <f t="shared" si="8"/>
        <v>0</v>
      </c>
      <c r="D58" s="309"/>
      <c r="E58" s="309"/>
      <c r="F58" s="309"/>
      <c r="G58" s="309"/>
      <c r="H58" s="309"/>
      <c r="I58" s="309"/>
      <c r="J58" s="309"/>
      <c r="K58" s="310"/>
      <c r="L58" s="308">
        <f t="shared" si="9"/>
        <v>0</v>
      </c>
      <c r="M58" s="309"/>
      <c r="N58" s="309"/>
      <c r="O58" s="309"/>
      <c r="P58" s="309"/>
      <c r="Q58" s="309"/>
      <c r="R58" s="309"/>
      <c r="S58" s="309"/>
      <c r="T58" s="311">
        <f t="shared" si="14"/>
        <v>0</v>
      </c>
      <c r="U58" s="312"/>
      <c r="V58" s="313">
        <f t="shared" si="10"/>
        <v>0</v>
      </c>
      <c r="W58" s="314"/>
      <c r="X58" s="314"/>
      <c r="Y58" s="315"/>
      <c r="Z58" s="316">
        <f t="shared" si="15"/>
        <v>0</v>
      </c>
      <c r="AA58" s="317"/>
      <c r="AB58" s="318">
        <f t="shared" si="11"/>
        <v>0</v>
      </c>
      <c r="AC58" s="319"/>
      <c r="AD58" s="319"/>
      <c r="AE58" s="319"/>
      <c r="AF58" s="319"/>
      <c r="AG58" s="319"/>
      <c r="AH58" s="320"/>
      <c r="AI58" s="321" t="str">
        <f t="shared" si="12"/>
        <v/>
      </c>
      <c r="AJ58" s="322"/>
      <c r="AK58" s="322"/>
      <c r="AL58" s="322"/>
      <c r="AM58" s="322"/>
      <c r="AN58" s="322"/>
      <c r="AO58" s="322"/>
      <c r="AP58" s="323"/>
      <c r="AQ58" s="308">
        <f t="shared" si="13"/>
        <v>0</v>
      </c>
      <c r="AR58" s="309"/>
      <c r="AS58" s="309"/>
      <c r="AT58" s="309"/>
      <c r="AU58" s="309"/>
      <c r="AV58" s="309"/>
      <c r="AW58" s="309"/>
      <c r="AX58" s="309"/>
      <c r="AY58" s="309"/>
      <c r="AZ58" s="324"/>
    </row>
    <row r="59" spans="1:53" ht="22.5" customHeight="1">
      <c r="A59" s="306">
        <f t="shared" si="7"/>
        <v>0</v>
      </c>
      <c r="B59" s="307"/>
      <c r="C59" s="308">
        <f t="shared" si="8"/>
        <v>0</v>
      </c>
      <c r="D59" s="309"/>
      <c r="E59" s="309"/>
      <c r="F59" s="309"/>
      <c r="G59" s="309"/>
      <c r="H59" s="309"/>
      <c r="I59" s="309"/>
      <c r="J59" s="309"/>
      <c r="K59" s="310"/>
      <c r="L59" s="308">
        <f t="shared" si="9"/>
        <v>0</v>
      </c>
      <c r="M59" s="309"/>
      <c r="N59" s="309"/>
      <c r="O59" s="309"/>
      <c r="P59" s="309"/>
      <c r="Q59" s="309"/>
      <c r="R59" s="309"/>
      <c r="S59" s="309"/>
      <c r="T59" s="311">
        <f t="shared" si="14"/>
        <v>0</v>
      </c>
      <c r="U59" s="312"/>
      <c r="V59" s="313">
        <f t="shared" si="10"/>
        <v>0</v>
      </c>
      <c r="W59" s="314"/>
      <c r="X59" s="314"/>
      <c r="Y59" s="315"/>
      <c r="Z59" s="316">
        <f t="shared" si="15"/>
        <v>0</v>
      </c>
      <c r="AA59" s="317"/>
      <c r="AB59" s="318">
        <f t="shared" si="11"/>
        <v>0</v>
      </c>
      <c r="AC59" s="319"/>
      <c r="AD59" s="319"/>
      <c r="AE59" s="319"/>
      <c r="AF59" s="319"/>
      <c r="AG59" s="319"/>
      <c r="AH59" s="320"/>
      <c r="AI59" s="321" t="str">
        <f t="shared" si="12"/>
        <v/>
      </c>
      <c r="AJ59" s="322"/>
      <c r="AK59" s="322"/>
      <c r="AL59" s="322"/>
      <c r="AM59" s="322"/>
      <c r="AN59" s="322"/>
      <c r="AO59" s="322"/>
      <c r="AP59" s="323"/>
      <c r="AQ59" s="308">
        <f t="shared" si="13"/>
        <v>0</v>
      </c>
      <c r="AR59" s="309"/>
      <c r="AS59" s="309"/>
      <c r="AT59" s="309"/>
      <c r="AU59" s="309"/>
      <c r="AV59" s="309"/>
      <c r="AW59" s="309"/>
      <c r="AX59" s="309"/>
      <c r="AY59" s="309"/>
      <c r="AZ59" s="324"/>
    </row>
    <row r="60" spans="1:53" ht="22.5" customHeight="1">
      <c r="A60" s="306">
        <f t="shared" si="7"/>
        <v>0</v>
      </c>
      <c r="B60" s="307"/>
      <c r="C60" s="308">
        <f t="shared" si="8"/>
        <v>0</v>
      </c>
      <c r="D60" s="309"/>
      <c r="E60" s="309"/>
      <c r="F60" s="309"/>
      <c r="G60" s="309"/>
      <c r="H60" s="309"/>
      <c r="I60" s="309"/>
      <c r="J60" s="309"/>
      <c r="K60" s="310"/>
      <c r="L60" s="308">
        <f t="shared" si="9"/>
        <v>0</v>
      </c>
      <c r="M60" s="309"/>
      <c r="N60" s="309"/>
      <c r="O60" s="309"/>
      <c r="P60" s="309"/>
      <c r="Q60" s="309"/>
      <c r="R60" s="309"/>
      <c r="S60" s="309"/>
      <c r="T60" s="311">
        <f t="shared" si="14"/>
        <v>0</v>
      </c>
      <c r="U60" s="312"/>
      <c r="V60" s="313">
        <f t="shared" si="10"/>
        <v>0</v>
      </c>
      <c r="W60" s="314"/>
      <c r="X60" s="314"/>
      <c r="Y60" s="315"/>
      <c r="Z60" s="316">
        <f t="shared" si="15"/>
        <v>0</v>
      </c>
      <c r="AA60" s="317"/>
      <c r="AB60" s="318">
        <f t="shared" si="11"/>
        <v>0</v>
      </c>
      <c r="AC60" s="319"/>
      <c r="AD60" s="319"/>
      <c r="AE60" s="319"/>
      <c r="AF60" s="319"/>
      <c r="AG60" s="319"/>
      <c r="AH60" s="320"/>
      <c r="AI60" s="321" t="str">
        <f t="shared" si="12"/>
        <v/>
      </c>
      <c r="AJ60" s="322"/>
      <c r="AK60" s="322"/>
      <c r="AL60" s="322"/>
      <c r="AM60" s="322"/>
      <c r="AN60" s="322"/>
      <c r="AO60" s="322"/>
      <c r="AP60" s="323"/>
      <c r="AQ60" s="308">
        <f t="shared" si="13"/>
        <v>0</v>
      </c>
      <c r="AR60" s="309"/>
      <c r="AS60" s="309"/>
      <c r="AT60" s="309"/>
      <c r="AU60" s="309"/>
      <c r="AV60" s="309"/>
      <c r="AW60" s="309"/>
      <c r="AX60" s="309"/>
      <c r="AY60" s="309"/>
      <c r="AZ60" s="324"/>
    </row>
    <row r="61" spans="1:53" ht="22.5" customHeight="1">
      <c r="A61" s="306">
        <f t="shared" si="7"/>
        <v>0</v>
      </c>
      <c r="B61" s="307"/>
      <c r="C61" s="308">
        <f t="shared" si="8"/>
        <v>0</v>
      </c>
      <c r="D61" s="309"/>
      <c r="E61" s="309"/>
      <c r="F61" s="309"/>
      <c r="G61" s="309"/>
      <c r="H61" s="309"/>
      <c r="I61" s="309"/>
      <c r="J61" s="309"/>
      <c r="K61" s="310"/>
      <c r="L61" s="308">
        <f t="shared" si="9"/>
        <v>0</v>
      </c>
      <c r="M61" s="309"/>
      <c r="N61" s="309"/>
      <c r="O61" s="309"/>
      <c r="P61" s="309"/>
      <c r="Q61" s="309"/>
      <c r="R61" s="309"/>
      <c r="S61" s="309"/>
      <c r="T61" s="311">
        <f t="shared" si="14"/>
        <v>0</v>
      </c>
      <c r="U61" s="312"/>
      <c r="V61" s="313">
        <f t="shared" si="10"/>
        <v>0</v>
      </c>
      <c r="W61" s="314"/>
      <c r="X61" s="314"/>
      <c r="Y61" s="315"/>
      <c r="Z61" s="316">
        <f t="shared" si="15"/>
        <v>0</v>
      </c>
      <c r="AA61" s="317"/>
      <c r="AB61" s="318">
        <f t="shared" si="11"/>
        <v>0</v>
      </c>
      <c r="AC61" s="319"/>
      <c r="AD61" s="319"/>
      <c r="AE61" s="319"/>
      <c r="AF61" s="319"/>
      <c r="AG61" s="319"/>
      <c r="AH61" s="320"/>
      <c r="AI61" s="321" t="str">
        <f t="shared" si="12"/>
        <v/>
      </c>
      <c r="AJ61" s="322"/>
      <c r="AK61" s="322"/>
      <c r="AL61" s="322"/>
      <c r="AM61" s="322"/>
      <c r="AN61" s="322"/>
      <c r="AO61" s="322"/>
      <c r="AP61" s="323"/>
      <c r="AQ61" s="308">
        <f t="shared" si="13"/>
        <v>0</v>
      </c>
      <c r="AR61" s="309"/>
      <c r="AS61" s="309"/>
      <c r="AT61" s="309"/>
      <c r="AU61" s="309"/>
      <c r="AV61" s="309"/>
      <c r="AW61" s="309"/>
      <c r="AX61" s="309"/>
      <c r="AY61" s="309"/>
      <c r="AZ61" s="324"/>
    </row>
    <row r="62" spans="1:53" ht="22.5" customHeight="1">
      <c r="A62" s="334">
        <f t="shared" si="7"/>
        <v>0</v>
      </c>
      <c r="B62" s="335"/>
      <c r="C62" s="331">
        <f t="shared" si="8"/>
        <v>0</v>
      </c>
      <c r="D62" s="332"/>
      <c r="E62" s="332"/>
      <c r="F62" s="332"/>
      <c r="G62" s="332"/>
      <c r="H62" s="332"/>
      <c r="I62" s="332"/>
      <c r="J62" s="332"/>
      <c r="K62" s="336"/>
      <c r="L62" s="331">
        <f t="shared" si="9"/>
        <v>0</v>
      </c>
      <c r="M62" s="332"/>
      <c r="N62" s="332"/>
      <c r="O62" s="332"/>
      <c r="P62" s="332"/>
      <c r="Q62" s="332"/>
      <c r="R62" s="332"/>
      <c r="S62" s="332"/>
      <c r="T62" s="337">
        <f t="shared" si="14"/>
        <v>0</v>
      </c>
      <c r="U62" s="338"/>
      <c r="V62" s="339">
        <f t="shared" si="10"/>
        <v>0</v>
      </c>
      <c r="W62" s="340"/>
      <c r="X62" s="340"/>
      <c r="Y62" s="341"/>
      <c r="Z62" s="342">
        <f t="shared" si="15"/>
        <v>0</v>
      </c>
      <c r="AA62" s="343"/>
      <c r="AB62" s="325">
        <f t="shared" si="11"/>
        <v>0</v>
      </c>
      <c r="AC62" s="326"/>
      <c r="AD62" s="326"/>
      <c r="AE62" s="326"/>
      <c r="AF62" s="326"/>
      <c r="AG62" s="326"/>
      <c r="AH62" s="327"/>
      <c r="AI62" s="328" t="str">
        <f t="shared" si="12"/>
        <v/>
      </c>
      <c r="AJ62" s="329"/>
      <c r="AK62" s="329"/>
      <c r="AL62" s="329"/>
      <c r="AM62" s="329"/>
      <c r="AN62" s="329"/>
      <c r="AO62" s="329"/>
      <c r="AP62" s="330"/>
      <c r="AQ62" s="331">
        <f t="shared" si="13"/>
        <v>0</v>
      </c>
      <c r="AR62" s="332"/>
      <c r="AS62" s="332"/>
      <c r="AT62" s="332"/>
      <c r="AU62" s="332"/>
      <c r="AV62" s="332"/>
      <c r="AW62" s="332"/>
      <c r="AX62" s="332"/>
      <c r="AY62" s="332"/>
      <c r="AZ62" s="333"/>
      <c r="BA62" s="63">
        <f>+BA29</f>
        <v>0</v>
      </c>
    </row>
    <row r="63" spans="1:53" ht="22.5" customHeight="1">
      <c r="A63" s="334">
        <f t="shared" si="7"/>
        <v>0</v>
      </c>
      <c r="B63" s="335"/>
      <c r="C63" s="331">
        <f t="shared" si="8"/>
        <v>0</v>
      </c>
      <c r="D63" s="332"/>
      <c r="E63" s="332"/>
      <c r="F63" s="332"/>
      <c r="G63" s="332"/>
      <c r="H63" s="332"/>
      <c r="I63" s="332"/>
      <c r="J63" s="332"/>
      <c r="K63" s="336"/>
      <c r="L63" s="331">
        <f t="shared" si="9"/>
        <v>0</v>
      </c>
      <c r="M63" s="332"/>
      <c r="N63" s="332"/>
      <c r="O63" s="332"/>
      <c r="P63" s="332"/>
      <c r="Q63" s="332"/>
      <c r="R63" s="332"/>
      <c r="S63" s="332"/>
      <c r="T63" s="337">
        <f t="shared" si="14"/>
        <v>0</v>
      </c>
      <c r="U63" s="338"/>
      <c r="V63" s="339">
        <f t="shared" si="10"/>
        <v>0</v>
      </c>
      <c r="W63" s="340"/>
      <c r="X63" s="340"/>
      <c r="Y63" s="341"/>
      <c r="Z63" s="342">
        <f t="shared" si="15"/>
        <v>0</v>
      </c>
      <c r="AA63" s="343"/>
      <c r="AB63" s="325">
        <f t="shared" si="11"/>
        <v>0</v>
      </c>
      <c r="AC63" s="326"/>
      <c r="AD63" s="326"/>
      <c r="AE63" s="326"/>
      <c r="AF63" s="326"/>
      <c r="AG63" s="326"/>
      <c r="AH63" s="327"/>
      <c r="AI63" s="328" t="str">
        <f t="shared" si="12"/>
        <v/>
      </c>
      <c r="AJ63" s="329"/>
      <c r="AK63" s="329"/>
      <c r="AL63" s="329"/>
      <c r="AM63" s="329"/>
      <c r="AN63" s="329"/>
      <c r="AO63" s="329"/>
      <c r="AP63" s="330"/>
      <c r="AQ63" s="331">
        <f t="shared" si="13"/>
        <v>0</v>
      </c>
      <c r="AR63" s="332"/>
      <c r="AS63" s="332"/>
      <c r="AT63" s="332"/>
      <c r="AU63" s="332"/>
      <c r="AV63" s="332"/>
      <c r="AW63" s="332"/>
      <c r="AX63" s="332"/>
      <c r="AY63" s="332"/>
      <c r="AZ63" s="333"/>
      <c r="BA63" s="63">
        <f>+BA30</f>
        <v>0</v>
      </c>
    </row>
    <row r="64" spans="1:53" ht="22.5" customHeight="1" thickBot="1">
      <c r="A64" s="357">
        <f t="shared" si="7"/>
        <v>0</v>
      </c>
      <c r="B64" s="358"/>
      <c r="C64" s="344">
        <f t="shared" si="8"/>
        <v>0</v>
      </c>
      <c r="D64" s="345"/>
      <c r="E64" s="345"/>
      <c r="F64" s="345"/>
      <c r="G64" s="345"/>
      <c r="H64" s="345"/>
      <c r="I64" s="345"/>
      <c r="J64" s="345"/>
      <c r="K64" s="359"/>
      <c r="L64" s="344">
        <f t="shared" si="9"/>
        <v>0</v>
      </c>
      <c r="M64" s="345"/>
      <c r="N64" s="345"/>
      <c r="O64" s="345"/>
      <c r="P64" s="345"/>
      <c r="Q64" s="345"/>
      <c r="R64" s="345"/>
      <c r="S64" s="345"/>
      <c r="T64" s="360">
        <f t="shared" si="14"/>
        <v>0</v>
      </c>
      <c r="U64" s="361"/>
      <c r="V64" s="362">
        <f t="shared" si="10"/>
        <v>0</v>
      </c>
      <c r="W64" s="363"/>
      <c r="X64" s="363"/>
      <c r="Y64" s="364"/>
      <c r="Z64" s="365">
        <f t="shared" si="15"/>
        <v>0</v>
      </c>
      <c r="AA64" s="366"/>
      <c r="AB64" s="367">
        <f t="shared" si="11"/>
        <v>0</v>
      </c>
      <c r="AC64" s="368"/>
      <c r="AD64" s="368"/>
      <c r="AE64" s="368"/>
      <c r="AF64" s="368"/>
      <c r="AG64" s="368"/>
      <c r="AH64" s="369"/>
      <c r="AI64" s="370" t="str">
        <f t="shared" si="12"/>
        <v/>
      </c>
      <c r="AJ64" s="371"/>
      <c r="AK64" s="371"/>
      <c r="AL64" s="371"/>
      <c r="AM64" s="371"/>
      <c r="AN64" s="371"/>
      <c r="AO64" s="371"/>
      <c r="AP64" s="372"/>
      <c r="AQ64" s="344">
        <f t="shared" si="13"/>
        <v>0</v>
      </c>
      <c r="AR64" s="345"/>
      <c r="AS64" s="345"/>
      <c r="AT64" s="345"/>
      <c r="AU64" s="345"/>
      <c r="AV64" s="345"/>
      <c r="AW64" s="345"/>
      <c r="AX64" s="345"/>
      <c r="AY64" s="345"/>
      <c r="AZ64" s="346"/>
      <c r="BA64" s="63">
        <f>+BA31</f>
        <v>0</v>
      </c>
    </row>
    <row r="65" spans="1:53" ht="24.75" customHeight="1" thickBo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67"/>
      <c r="R65" s="25"/>
      <c r="S65" s="25"/>
      <c r="T65" s="25"/>
      <c r="U65" s="26"/>
      <c r="V65" s="26"/>
      <c r="W65" s="26"/>
      <c r="X65" s="26"/>
      <c r="Y65" s="98">
        <f>Y33</f>
        <v>0</v>
      </c>
      <c r="Z65" s="56" t="s">
        <v>86</v>
      </c>
      <c r="AB65" s="86"/>
      <c r="AC65" s="82"/>
      <c r="AD65" s="347">
        <f>+AD32</f>
        <v>0</v>
      </c>
      <c r="AE65" s="347"/>
      <c r="AF65" s="85" t="s">
        <v>0</v>
      </c>
      <c r="AG65" s="82"/>
      <c r="AH65" s="83"/>
      <c r="AI65" s="348">
        <f t="shared" si="12"/>
        <v>0</v>
      </c>
      <c r="AJ65" s="349"/>
      <c r="AK65" s="349"/>
      <c r="AL65" s="349"/>
      <c r="AM65" s="349"/>
      <c r="AN65" s="349"/>
      <c r="AO65" s="349"/>
      <c r="AP65" s="350"/>
      <c r="AQ65" s="81" t="s">
        <v>87</v>
      </c>
      <c r="AR65" s="79"/>
      <c r="AS65" s="79"/>
      <c r="AT65" s="351" t="str">
        <f>+AT32</f>
        <v/>
      </c>
      <c r="AU65" s="352"/>
      <c r="AV65" s="352"/>
      <c r="AW65" s="352"/>
      <c r="AX65" s="352"/>
      <c r="AY65" s="352"/>
      <c r="AZ65" s="353"/>
      <c r="BA65" s="63"/>
    </row>
    <row r="66" spans="1:53" ht="24.75" customHeight="1" thickBot="1">
      <c r="A66" s="206" t="str">
        <f>+A33</f>
        <v>ver　202308-1</v>
      </c>
      <c r="B66" s="206"/>
      <c r="C66" s="206"/>
      <c r="D66" s="206"/>
      <c r="E66" s="206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R66" s="28"/>
      <c r="S66" s="28"/>
      <c r="T66" s="28"/>
      <c r="U66" s="28"/>
      <c r="V66" s="28"/>
      <c r="W66" s="28"/>
      <c r="X66" s="28"/>
      <c r="Y66" s="28"/>
      <c r="Z66" s="207" t="s">
        <v>109</v>
      </c>
      <c r="AA66" s="208"/>
      <c r="AB66" s="208"/>
      <c r="AC66" s="208"/>
      <c r="AD66" s="208"/>
      <c r="AE66" s="208"/>
      <c r="AF66" s="208"/>
      <c r="AG66" s="208"/>
      <c r="AH66" s="209"/>
      <c r="AI66" s="354" t="str">
        <f t="shared" si="12"/>
        <v/>
      </c>
      <c r="AJ66" s="355"/>
      <c r="AK66" s="355"/>
      <c r="AL66" s="355"/>
      <c r="AM66" s="355"/>
      <c r="AN66" s="355"/>
      <c r="AO66" s="355"/>
      <c r="AP66" s="355"/>
      <c r="AQ66" s="355"/>
      <c r="AR66" s="355"/>
      <c r="AS66" s="355"/>
      <c r="AT66" s="355"/>
      <c r="AU66" s="355"/>
      <c r="AV66" s="355"/>
      <c r="AW66" s="355"/>
      <c r="AX66" s="355"/>
      <c r="AY66" s="355"/>
      <c r="AZ66" s="356"/>
    </row>
    <row r="67" spans="1:53" ht="5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</row>
    <row r="68" spans="1:53" ht="18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4" t="s">
        <v>85</v>
      </c>
      <c r="AI68" s="25"/>
      <c r="AJ68" s="25"/>
      <c r="AK68" s="25"/>
      <c r="AL68" s="381" t="str">
        <f>+AL2</f>
        <v>　Ｔ</v>
      </c>
      <c r="AM68" s="381"/>
      <c r="AN68" s="380">
        <f t="shared" ref="AN68" si="16">+AN2</f>
        <v>0</v>
      </c>
      <c r="AO68" s="380"/>
      <c r="AP68" s="380">
        <f t="shared" ref="AP68" si="17">+AP2</f>
        <v>0</v>
      </c>
      <c r="AQ68" s="380"/>
      <c r="AR68" s="380">
        <f t="shared" ref="AR68" si="18">+AR2</f>
        <v>0</v>
      </c>
      <c r="AS68" s="380"/>
      <c r="AT68" s="380">
        <f t="shared" ref="AT68" si="19">+AT2</f>
        <v>0</v>
      </c>
      <c r="AU68" s="380"/>
      <c r="AV68" s="380">
        <f t="shared" ref="AV68" si="20">+AV2</f>
        <v>0</v>
      </c>
      <c r="AW68" s="380"/>
      <c r="AX68" s="106"/>
      <c r="AY68" s="106"/>
      <c r="AZ68" s="25"/>
    </row>
    <row r="69" spans="1:53" ht="14.2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55" t="s">
        <v>44</v>
      </c>
      <c r="W69" s="255"/>
      <c r="X69" s="255"/>
      <c r="Y69" s="255"/>
      <c r="Z69" s="255"/>
      <c r="AA69" s="255"/>
      <c r="AB69" s="255"/>
      <c r="AC69" s="255"/>
      <c r="AD69" s="255"/>
      <c r="AE69" s="27"/>
      <c r="AF69" s="27"/>
      <c r="AG69" s="27"/>
      <c r="AH69" s="61" t="s">
        <v>45</v>
      </c>
      <c r="AI69" s="25"/>
      <c r="AJ69" s="25"/>
      <c r="AL69" s="256">
        <f>+AK3</f>
        <v>0</v>
      </c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</row>
    <row r="70" spans="1:53" ht="17.25">
      <c r="A70" s="28" t="s">
        <v>43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7" t="s">
        <v>42</v>
      </c>
      <c r="W70" s="257"/>
      <c r="X70" s="257"/>
      <c r="Y70" s="257"/>
      <c r="Z70" s="257"/>
      <c r="AA70" s="257"/>
      <c r="AB70" s="257"/>
      <c r="AC70" s="257"/>
      <c r="AD70" s="257"/>
      <c r="AE70" s="25"/>
      <c r="AF70" s="25"/>
      <c r="AG70" s="25"/>
      <c r="AH70" s="237">
        <f>+AH4</f>
        <v>0</v>
      </c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</row>
    <row r="71" spans="1:53" ht="17.25" customHeight="1">
      <c r="A71" s="21" t="s">
        <v>63</v>
      </c>
      <c r="B71" s="29"/>
      <c r="C71" s="29"/>
      <c r="D71" s="29"/>
      <c r="E71" s="258">
        <f>+E5</f>
        <v>0</v>
      </c>
      <c r="F71" s="258"/>
      <c r="G71" s="258"/>
      <c r="H71" s="258"/>
      <c r="I71" s="258"/>
      <c r="J71" s="258"/>
      <c r="K71" s="258"/>
      <c r="L71" s="258"/>
      <c r="M71" s="258"/>
      <c r="N71" s="258"/>
      <c r="O71" s="29"/>
      <c r="P71" s="29"/>
      <c r="Q71" s="29"/>
      <c r="R71" s="29"/>
      <c r="S71" s="29" t="s">
        <v>41</v>
      </c>
      <c r="T71" s="25"/>
      <c r="U71" s="29"/>
      <c r="V71" s="259">
        <f>+V5</f>
        <v>0</v>
      </c>
      <c r="W71" s="259"/>
      <c r="X71" s="29" t="s">
        <v>18</v>
      </c>
      <c r="Y71" s="259">
        <f>+Y5</f>
        <v>0</v>
      </c>
      <c r="Z71" s="259"/>
      <c r="AA71" s="29" t="s">
        <v>17</v>
      </c>
      <c r="AB71" s="259">
        <f>+AB5</f>
        <v>0</v>
      </c>
      <c r="AC71" s="259"/>
      <c r="AD71" s="29" t="s">
        <v>38</v>
      </c>
      <c r="AE71" s="29"/>
      <c r="AF71" s="29"/>
      <c r="AG71" s="29"/>
      <c r="AH71" s="237">
        <f>+AH5</f>
        <v>0</v>
      </c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</row>
    <row r="72" spans="1:53" ht="9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37">
        <f>+AH6</f>
        <v>0</v>
      </c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8" t="s">
        <v>37</v>
      </c>
      <c r="AZ72" s="238"/>
    </row>
    <row r="73" spans="1:53" ht="15" customHeight="1">
      <c r="A73" s="30" t="s">
        <v>36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2"/>
      <c r="X73" s="239" t="s">
        <v>35</v>
      </c>
      <c r="Y73" s="240"/>
      <c r="Z73" s="240"/>
      <c r="AA73" s="240"/>
      <c r="AB73" s="240"/>
      <c r="AC73" s="240"/>
      <c r="AD73" s="241"/>
      <c r="AE73" s="25"/>
      <c r="AF73" s="25"/>
      <c r="AG73" s="25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8"/>
      <c r="AZ73" s="238"/>
    </row>
    <row r="74" spans="1:53" ht="14.25" customHeight="1">
      <c r="A74" s="242">
        <f>+A8</f>
        <v>0</v>
      </c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4"/>
      <c r="X74" s="248"/>
      <c r="Y74" s="249"/>
      <c r="Z74" s="249"/>
      <c r="AA74" s="249"/>
      <c r="AB74" s="249"/>
      <c r="AC74" s="249"/>
      <c r="AD74" s="250"/>
      <c r="AE74" s="25"/>
      <c r="AF74" s="25"/>
      <c r="AG74" s="25"/>
      <c r="AH74" s="237">
        <f>+AH8</f>
        <v>0</v>
      </c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</row>
    <row r="75" spans="1:53" ht="20.25" customHeight="1">
      <c r="A75" s="245"/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7"/>
      <c r="X75" s="251"/>
      <c r="Y75" s="252"/>
      <c r="Z75" s="252"/>
      <c r="AA75" s="252"/>
      <c r="AB75" s="252"/>
      <c r="AC75" s="252"/>
      <c r="AD75" s="253"/>
      <c r="AE75" s="25"/>
      <c r="AF75" s="25"/>
      <c r="AG75" s="25"/>
      <c r="AH75" s="26" t="s">
        <v>34</v>
      </c>
      <c r="AI75" s="25"/>
      <c r="AJ75" s="254">
        <f>+AJ9</f>
        <v>0</v>
      </c>
      <c r="AK75" s="237"/>
      <c r="AL75" s="237"/>
      <c r="AM75" s="237"/>
      <c r="AN75" s="237"/>
      <c r="AO75" s="237"/>
      <c r="AP75" s="33"/>
      <c r="AQ75" s="33"/>
      <c r="AR75" s="26" t="s">
        <v>33</v>
      </c>
      <c r="AS75" s="33"/>
      <c r="AT75" s="254">
        <f>+AT9</f>
        <v>0</v>
      </c>
      <c r="AU75" s="237"/>
      <c r="AV75" s="237"/>
      <c r="AW75" s="237"/>
      <c r="AX75" s="237"/>
      <c r="AY75" s="237"/>
      <c r="AZ75" s="33"/>
    </row>
    <row r="76" spans="1:53" ht="6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</row>
    <row r="77" spans="1:53">
      <c r="A77" s="260" t="s">
        <v>32</v>
      </c>
      <c r="B77" s="261"/>
      <c r="C77" s="261"/>
      <c r="D77" s="262"/>
      <c r="E77" s="260" t="s">
        <v>31</v>
      </c>
      <c r="F77" s="261"/>
      <c r="G77" s="261"/>
      <c r="H77" s="261"/>
      <c r="I77" s="262"/>
      <c r="J77" s="260" t="s">
        <v>30</v>
      </c>
      <c r="K77" s="261"/>
      <c r="L77" s="261"/>
      <c r="M77" s="262"/>
      <c r="N77" s="260" t="s">
        <v>29</v>
      </c>
      <c r="O77" s="261"/>
      <c r="P77" s="261"/>
      <c r="Q77" s="261"/>
      <c r="R77" s="261"/>
      <c r="S77" s="261"/>
      <c r="T77" s="262"/>
      <c r="U77" s="260"/>
      <c r="V77" s="261"/>
      <c r="W77" s="261"/>
      <c r="X77" s="261"/>
      <c r="Y77" s="261"/>
      <c r="Z77" s="261"/>
      <c r="AA77" s="262"/>
      <c r="AB77" s="284" t="s">
        <v>28</v>
      </c>
      <c r="AC77" s="285"/>
      <c r="AD77" s="285"/>
      <c r="AE77" s="285"/>
      <c r="AF77" s="286"/>
      <c r="AG77" s="260" t="s">
        <v>27</v>
      </c>
      <c r="AH77" s="261"/>
      <c r="AI77" s="261"/>
      <c r="AJ77" s="262"/>
      <c r="AK77" s="260" t="s">
        <v>26</v>
      </c>
      <c r="AL77" s="261"/>
      <c r="AM77" s="262"/>
      <c r="AN77" s="26"/>
      <c r="AO77" s="25"/>
      <c r="AP77" s="25"/>
      <c r="AQ77" s="25"/>
      <c r="AR77" s="25"/>
      <c r="AS77" s="25"/>
      <c r="AT77" s="34"/>
      <c r="AU77" s="34"/>
      <c r="AV77" s="34"/>
      <c r="AW77" s="34"/>
      <c r="AX77" s="34"/>
      <c r="AY77" s="34"/>
      <c r="AZ77" s="25"/>
    </row>
    <row r="78" spans="1:53" ht="13.5" customHeight="1">
      <c r="A78" s="263">
        <f>+A12</f>
        <v>0</v>
      </c>
      <c r="B78" s="264"/>
      <c r="C78" s="264"/>
      <c r="D78" s="265"/>
      <c r="E78" s="263">
        <f>+E12</f>
        <v>0</v>
      </c>
      <c r="F78" s="264"/>
      <c r="G78" s="264"/>
      <c r="H78" s="264"/>
      <c r="I78" s="265"/>
      <c r="J78" s="269">
        <f>+J12</f>
        <v>0</v>
      </c>
      <c r="K78" s="270"/>
      <c r="L78" s="270"/>
      <c r="M78" s="271"/>
      <c r="N78" s="275" t="s">
        <v>75</v>
      </c>
      <c r="O78" s="276"/>
      <c r="P78" s="276"/>
      <c r="Q78" s="276"/>
      <c r="R78" s="276"/>
      <c r="S78" s="276"/>
      <c r="T78" s="277"/>
      <c r="U78" s="275"/>
      <c r="V78" s="373"/>
      <c r="W78" s="373"/>
      <c r="X78" s="35"/>
      <c r="Y78" s="35"/>
      <c r="Z78" s="35"/>
      <c r="AA78" s="36"/>
      <c r="AB78" s="37"/>
      <c r="AC78" s="35"/>
      <c r="AD78" s="35"/>
      <c r="AE78" s="26"/>
      <c r="AF78" s="36"/>
      <c r="AG78" s="38" t="s">
        <v>25</v>
      </c>
      <c r="AH78" s="34"/>
      <c r="AI78" s="26"/>
      <c r="AJ78" s="26"/>
      <c r="AK78" s="38" t="s">
        <v>24</v>
      </c>
      <c r="AL78" s="34"/>
      <c r="AM78" s="36"/>
      <c r="AN78" s="34" t="s">
        <v>23</v>
      </c>
      <c r="AO78" s="25"/>
      <c r="AP78" s="25"/>
      <c r="AQ78" s="34"/>
      <c r="AR78" s="259">
        <f>+AR12</f>
        <v>0</v>
      </c>
      <c r="AS78" s="259"/>
      <c r="AT78" s="39" t="s">
        <v>18</v>
      </c>
      <c r="AU78" s="259">
        <f>+AU12</f>
        <v>0</v>
      </c>
      <c r="AV78" s="259"/>
      <c r="AW78" s="39" t="s">
        <v>17</v>
      </c>
      <c r="AX78" s="259">
        <f>+AX12</f>
        <v>0</v>
      </c>
      <c r="AY78" s="259"/>
      <c r="AZ78" s="25" t="s">
        <v>16</v>
      </c>
    </row>
    <row r="79" spans="1:53" ht="13.5" customHeight="1">
      <c r="A79" s="266"/>
      <c r="B79" s="267"/>
      <c r="C79" s="267"/>
      <c r="D79" s="268"/>
      <c r="E79" s="266"/>
      <c r="F79" s="267"/>
      <c r="G79" s="267"/>
      <c r="H79" s="267"/>
      <c r="I79" s="268"/>
      <c r="J79" s="272"/>
      <c r="K79" s="273"/>
      <c r="L79" s="273"/>
      <c r="M79" s="274"/>
      <c r="N79" s="278"/>
      <c r="O79" s="279"/>
      <c r="P79" s="279"/>
      <c r="Q79" s="279"/>
      <c r="R79" s="279"/>
      <c r="S79" s="279"/>
      <c r="T79" s="280"/>
      <c r="U79" s="278"/>
      <c r="V79" s="283"/>
      <c r="W79" s="283"/>
      <c r="X79" s="42"/>
      <c r="Y79" s="279"/>
      <c r="Z79" s="279"/>
      <c r="AA79" s="41"/>
      <c r="AB79" s="40"/>
      <c r="AC79" s="42"/>
      <c r="AD79" s="42"/>
      <c r="AE79" s="42" t="s">
        <v>22</v>
      </c>
      <c r="AF79" s="41"/>
      <c r="AG79" s="43" t="s">
        <v>21</v>
      </c>
      <c r="AH79" s="44"/>
      <c r="AI79" s="42"/>
      <c r="AJ79" s="42"/>
      <c r="AK79" s="43" t="s">
        <v>20</v>
      </c>
      <c r="AL79" s="44"/>
      <c r="AM79" s="41"/>
      <c r="AN79" s="34" t="s">
        <v>19</v>
      </c>
      <c r="AO79" s="25"/>
      <c r="AP79" s="25"/>
      <c r="AQ79" s="34"/>
      <c r="AR79" s="259">
        <f>+AR13</f>
        <v>0</v>
      </c>
      <c r="AS79" s="259"/>
      <c r="AT79" s="39" t="s">
        <v>18</v>
      </c>
      <c r="AU79" s="259">
        <f>+AU13</f>
        <v>0</v>
      </c>
      <c r="AV79" s="259"/>
      <c r="AW79" s="39" t="s">
        <v>17</v>
      </c>
      <c r="AX79" s="259">
        <f>+AX13</f>
        <v>0</v>
      </c>
      <c r="AY79" s="259"/>
      <c r="AZ79" s="25" t="s">
        <v>16</v>
      </c>
    </row>
    <row r="80" spans="1:53" ht="6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</row>
    <row r="81" spans="1:53">
      <c r="A81" s="239" t="s">
        <v>15</v>
      </c>
      <c r="B81" s="240"/>
      <c r="C81" s="240"/>
      <c r="D81" s="240"/>
      <c r="E81" s="240"/>
      <c r="F81" s="240"/>
      <c r="G81" s="240"/>
      <c r="H81" s="240"/>
      <c r="I81" s="241"/>
      <c r="J81" s="260" t="s">
        <v>14</v>
      </c>
      <c r="K81" s="261"/>
      <c r="L81" s="261"/>
      <c r="M81" s="261"/>
      <c r="N81" s="261"/>
      <c r="O81" s="261"/>
      <c r="P81" s="261"/>
      <c r="Q81" s="261"/>
      <c r="R81" s="262"/>
      <c r="S81" s="239" t="s">
        <v>13</v>
      </c>
      <c r="T81" s="240"/>
      <c r="U81" s="240"/>
      <c r="V81" s="240"/>
      <c r="W81" s="240"/>
      <c r="X81" s="240"/>
      <c r="Y81" s="240"/>
      <c r="Z81" s="240"/>
      <c r="AA81" s="241"/>
      <c r="AB81" s="239" t="s">
        <v>12</v>
      </c>
      <c r="AC81" s="240"/>
      <c r="AD81" s="240"/>
      <c r="AE81" s="240"/>
      <c r="AF81" s="240"/>
      <c r="AG81" s="240"/>
      <c r="AH81" s="240"/>
      <c r="AI81" s="240"/>
      <c r="AJ81" s="241"/>
      <c r="AK81" s="239" t="s">
        <v>11</v>
      </c>
      <c r="AL81" s="240"/>
      <c r="AM81" s="240"/>
      <c r="AN81" s="240"/>
      <c r="AO81" s="240"/>
      <c r="AP81" s="240"/>
      <c r="AQ81" s="240"/>
      <c r="AR81" s="240"/>
      <c r="AS81" s="241"/>
      <c r="AT81" s="25"/>
      <c r="AU81" s="25"/>
      <c r="AV81" s="25"/>
      <c r="AW81" s="239" t="s">
        <v>10</v>
      </c>
      <c r="AX81" s="240"/>
      <c r="AY81" s="240"/>
      <c r="AZ81" s="241"/>
    </row>
    <row r="82" spans="1:53">
      <c r="A82" s="287">
        <f>+A16</f>
        <v>0</v>
      </c>
      <c r="B82" s="288"/>
      <c r="C82" s="288"/>
      <c r="D82" s="288"/>
      <c r="E82" s="288"/>
      <c r="F82" s="288"/>
      <c r="G82" s="288"/>
      <c r="H82" s="288"/>
      <c r="I82" s="289"/>
      <c r="J82" s="287">
        <f>+J16</f>
        <v>0</v>
      </c>
      <c r="K82" s="288"/>
      <c r="L82" s="288"/>
      <c r="M82" s="288"/>
      <c r="N82" s="288"/>
      <c r="O82" s="288"/>
      <c r="P82" s="288"/>
      <c r="Q82" s="288"/>
      <c r="R82" s="289"/>
      <c r="S82" s="293" t="str">
        <f>+S16</f>
        <v/>
      </c>
      <c r="T82" s="294"/>
      <c r="U82" s="294"/>
      <c r="V82" s="294"/>
      <c r="W82" s="294"/>
      <c r="X82" s="294"/>
      <c r="Y82" s="294"/>
      <c r="Z82" s="294"/>
      <c r="AA82" s="295"/>
      <c r="AB82" s="30"/>
      <c r="AC82" s="31"/>
      <c r="AD82" s="51"/>
      <c r="AE82" s="31"/>
      <c r="AF82" s="31"/>
      <c r="AG82" s="51"/>
      <c r="AH82" s="31"/>
      <c r="AI82" s="31"/>
      <c r="AJ82" s="32"/>
      <c r="AK82" s="287" t="str">
        <f>+AK16</f>
        <v/>
      </c>
      <c r="AL82" s="288"/>
      <c r="AM82" s="288"/>
      <c r="AN82" s="288"/>
      <c r="AO82" s="288"/>
      <c r="AP82" s="288"/>
      <c r="AQ82" s="288"/>
      <c r="AR82" s="288"/>
      <c r="AS82" s="289"/>
      <c r="AT82" s="25"/>
      <c r="AU82" s="25"/>
      <c r="AV82" s="25"/>
      <c r="AW82" s="45"/>
      <c r="AX82" s="25"/>
      <c r="AY82" s="25"/>
      <c r="AZ82" s="46"/>
    </row>
    <row r="83" spans="1:53" ht="20.25" customHeight="1">
      <c r="A83" s="290"/>
      <c r="B83" s="291"/>
      <c r="C83" s="291"/>
      <c r="D83" s="291"/>
      <c r="E83" s="291"/>
      <c r="F83" s="291"/>
      <c r="G83" s="291"/>
      <c r="H83" s="291"/>
      <c r="I83" s="292"/>
      <c r="J83" s="290"/>
      <c r="K83" s="291"/>
      <c r="L83" s="291"/>
      <c r="M83" s="291"/>
      <c r="N83" s="291"/>
      <c r="O83" s="291"/>
      <c r="P83" s="291"/>
      <c r="Q83" s="291"/>
      <c r="R83" s="292"/>
      <c r="S83" s="296"/>
      <c r="T83" s="297"/>
      <c r="U83" s="297"/>
      <c r="V83" s="297"/>
      <c r="W83" s="297"/>
      <c r="X83" s="297"/>
      <c r="Y83" s="297"/>
      <c r="Z83" s="297"/>
      <c r="AA83" s="298"/>
      <c r="AB83" s="47"/>
      <c r="AC83" s="50"/>
      <c r="AD83" s="48"/>
      <c r="AE83" s="50"/>
      <c r="AF83" s="48"/>
      <c r="AG83" s="50"/>
      <c r="AH83" s="48"/>
      <c r="AI83" s="50"/>
      <c r="AJ83" s="49"/>
      <c r="AK83" s="290"/>
      <c r="AL83" s="291"/>
      <c r="AM83" s="291"/>
      <c r="AN83" s="291"/>
      <c r="AO83" s="291"/>
      <c r="AP83" s="291"/>
      <c r="AQ83" s="291"/>
      <c r="AR83" s="291"/>
      <c r="AS83" s="292"/>
      <c r="AT83" s="25"/>
      <c r="AU83" s="25"/>
      <c r="AV83" s="25"/>
      <c r="AW83" s="45"/>
      <c r="AX83" s="25"/>
      <c r="AY83" s="25"/>
      <c r="AZ83" s="46"/>
    </row>
    <row r="84" spans="1:53" ht="12" customHeight="1">
      <c r="A84" s="299" t="s">
        <v>9</v>
      </c>
      <c r="B84" s="299"/>
      <c r="C84" s="29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47"/>
      <c r="AX84" s="48"/>
      <c r="AY84" s="48"/>
      <c r="AZ84" s="49"/>
    </row>
    <row r="85" spans="1:53" ht="6" customHeight="1" thickBot="1">
      <c r="A85" s="300"/>
      <c r="B85" s="300"/>
      <c r="C85" s="300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</row>
    <row r="86" spans="1:53" ht="15" customHeight="1">
      <c r="A86" s="301" t="s">
        <v>8</v>
      </c>
      <c r="B86" s="302"/>
      <c r="C86" s="303" t="s">
        <v>7</v>
      </c>
      <c r="D86" s="304"/>
      <c r="E86" s="304"/>
      <c r="F86" s="304"/>
      <c r="G86" s="304"/>
      <c r="H86" s="304"/>
      <c r="I86" s="304"/>
      <c r="J86" s="304"/>
      <c r="K86" s="302"/>
      <c r="L86" s="303" t="s">
        <v>6</v>
      </c>
      <c r="M86" s="304"/>
      <c r="N86" s="304"/>
      <c r="O86" s="304"/>
      <c r="P86" s="304"/>
      <c r="Q86" s="304"/>
      <c r="R86" s="304"/>
      <c r="S86" s="304"/>
      <c r="T86" s="303" t="s">
        <v>5</v>
      </c>
      <c r="U86" s="302"/>
      <c r="V86" s="303" t="s">
        <v>4</v>
      </c>
      <c r="W86" s="304"/>
      <c r="X86" s="304"/>
      <c r="Y86" s="302"/>
      <c r="Z86" s="303" t="s">
        <v>81</v>
      </c>
      <c r="AA86" s="302"/>
      <c r="AB86" s="303" t="s">
        <v>3</v>
      </c>
      <c r="AC86" s="304"/>
      <c r="AD86" s="304"/>
      <c r="AE86" s="304"/>
      <c r="AF86" s="304"/>
      <c r="AG86" s="304"/>
      <c r="AH86" s="302"/>
      <c r="AI86" s="303" t="s">
        <v>2</v>
      </c>
      <c r="AJ86" s="304"/>
      <c r="AK86" s="304"/>
      <c r="AL86" s="304"/>
      <c r="AM86" s="304"/>
      <c r="AN86" s="304"/>
      <c r="AO86" s="304"/>
      <c r="AP86" s="302"/>
      <c r="AQ86" s="303" t="s">
        <v>1</v>
      </c>
      <c r="AR86" s="304"/>
      <c r="AS86" s="304"/>
      <c r="AT86" s="304"/>
      <c r="AU86" s="304"/>
      <c r="AV86" s="304"/>
      <c r="AW86" s="304"/>
      <c r="AX86" s="304"/>
      <c r="AY86" s="304"/>
      <c r="AZ86" s="305"/>
    </row>
    <row r="87" spans="1:53" ht="22.5" customHeight="1">
      <c r="A87" s="306">
        <f t="shared" ref="A87:A97" si="21">+A21</f>
        <v>0</v>
      </c>
      <c r="B87" s="307"/>
      <c r="C87" s="308">
        <f t="shared" ref="C87:C97" si="22">+C21</f>
        <v>0</v>
      </c>
      <c r="D87" s="309"/>
      <c r="E87" s="309">
        <f t="shared" ref="E87:E97" si="23">+E21</f>
        <v>0</v>
      </c>
      <c r="F87" s="309"/>
      <c r="G87" s="309">
        <f t="shared" ref="G87:G97" si="24">+G21</f>
        <v>0</v>
      </c>
      <c r="H87" s="309"/>
      <c r="I87" s="309">
        <f t="shared" ref="I87:I97" si="25">+I21</f>
        <v>0</v>
      </c>
      <c r="J87" s="309"/>
      <c r="K87" s="310">
        <f t="shared" ref="K87:L97" si="26">+K21</f>
        <v>0</v>
      </c>
      <c r="L87" s="308">
        <f t="shared" si="26"/>
        <v>0</v>
      </c>
      <c r="M87" s="309"/>
      <c r="N87" s="309"/>
      <c r="O87" s="309"/>
      <c r="P87" s="309"/>
      <c r="Q87" s="309"/>
      <c r="R87" s="309"/>
      <c r="S87" s="309"/>
      <c r="T87" s="311">
        <f>+T21</f>
        <v>0</v>
      </c>
      <c r="U87" s="312">
        <f>+W21</f>
        <v>0</v>
      </c>
      <c r="V87" s="374">
        <f>+V21</f>
        <v>0</v>
      </c>
      <c r="W87" s="375"/>
      <c r="X87" s="375"/>
      <c r="Y87" s="376"/>
      <c r="Z87" s="316">
        <f>+Z21</f>
        <v>0</v>
      </c>
      <c r="AA87" s="317"/>
      <c r="AB87" s="318">
        <f t="shared" ref="AB87:AC97" si="27">+AB21</f>
        <v>0</v>
      </c>
      <c r="AC87" s="319">
        <f t="shared" si="27"/>
        <v>0</v>
      </c>
      <c r="AD87" s="319"/>
      <c r="AE87" s="319">
        <f t="shared" ref="AE87:AE97" si="28">+AE21</f>
        <v>0</v>
      </c>
      <c r="AF87" s="319"/>
      <c r="AG87" s="319">
        <f t="shared" ref="AG87:AG97" si="29">+AG21</f>
        <v>0</v>
      </c>
      <c r="AH87" s="320"/>
      <c r="AI87" s="321" t="str">
        <f t="shared" ref="AI87:AI99" si="30">+AI21</f>
        <v>税率を選択</v>
      </c>
      <c r="AJ87" s="322"/>
      <c r="AK87" s="322">
        <f t="shared" ref="AK87:AK97" si="31">+AK21</f>
        <v>0</v>
      </c>
      <c r="AL87" s="322"/>
      <c r="AM87" s="322">
        <f t="shared" ref="AM87:AM97" si="32">+AM21</f>
        <v>0</v>
      </c>
      <c r="AN87" s="322"/>
      <c r="AO87" s="322">
        <f t="shared" ref="AO87:AO97" si="33">+AO21</f>
        <v>0</v>
      </c>
      <c r="AP87" s="323"/>
      <c r="AQ87" s="308">
        <f t="shared" ref="AQ87:AQ97" si="34">+AQ21</f>
        <v>0</v>
      </c>
      <c r="AR87" s="309"/>
      <c r="AS87" s="309">
        <f t="shared" ref="AS87:AS97" si="35">+AS21</f>
        <v>0</v>
      </c>
      <c r="AT87" s="309"/>
      <c r="AU87" s="309">
        <f t="shared" ref="AU87:AU97" si="36">+AU21</f>
        <v>0</v>
      </c>
      <c r="AV87" s="309"/>
      <c r="AW87" s="309">
        <f t="shared" ref="AW87:AW97" si="37">+AW21</f>
        <v>0</v>
      </c>
      <c r="AX87" s="309"/>
      <c r="AY87" s="309">
        <f t="shared" ref="AY87:AY97" si="38">+AY21</f>
        <v>0</v>
      </c>
      <c r="AZ87" s="324"/>
    </row>
    <row r="88" spans="1:53" ht="22.5" customHeight="1">
      <c r="A88" s="306">
        <f t="shared" si="21"/>
        <v>0</v>
      </c>
      <c r="B88" s="307"/>
      <c r="C88" s="308">
        <f t="shared" si="22"/>
        <v>0</v>
      </c>
      <c r="D88" s="309"/>
      <c r="E88" s="309">
        <f t="shared" si="23"/>
        <v>0</v>
      </c>
      <c r="F88" s="309"/>
      <c r="G88" s="309">
        <f t="shared" si="24"/>
        <v>0</v>
      </c>
      <c r="H88" s="309"/>
      <c r="I88" s="309">
        <f t="shared" si="25"/>
        <v>0</v>
      </c>
      <c r="J88" s="309"/>
      <c r="K88" s="310">
        <f t="shared" si="26"/>
        <v>0</v>
      </c>
      <c r="L88" s="308">
        <f t="shared" si="26"/>
        <v>0</v>
      </c>
      <c r="M88" s="309"/>
      <c r="N88" s="309"/>
      <c r="O88" s="309"/>
      <c r="P88" s="309"/>
      <c r="Q88" s="309"/>
      <c r="R88" s="309"/>
      <c r="S88" s="309"/>
      <c r="T88" s="311">
        <f t="shared" ref="T88:T97" si="39">+T22</f>
        <v>0</v>
      </c>
      <c r="U88" s="312">
        <f t="shared" ref="U88:U97" si="40">+W22</f>
        <v>0</v>
      </c>
      <c r="V88" s="374">
        <f t="shared" ref="V88:V97" si="41">+V22</f>
        <v>0</v>
      </c>
      <c r="W88" s="375"/>
      <c r="X88" s="375"/>
      <c r="Y88" s="376"/>
      <c r="Z88" s="316">
        <f t="shared" ref="Z88:Z97" si="42">+Z22</f>
        <v>0</v>
      </c>
      <c r="AA88" s="317"/>
      <c r="AB88" s="318">
        <f t="shared" si="27"/>
        <v>0</v>
      </c>
      <c r="AC88" s="319">
        <f t="shared" si="27"/>
        <v>0</v>
      </c>
      <c r="AD88" s="319"/>
      <c r="AE88" s="319">
        <f t="shared" si="28"/>
        <v>0</v>
      </c>
      <c r="AF88" s="319"/>
      <c r="AG88" s="319">
        <f t="shared" si="29"/>
        <v>0</v>
      </c>
      <c r="AH88" s="320"/>
      <c r="AI88" s="321" t="str">
        <f t="shared" si="30"/>
        <v/>
      </c>
      <c r="AJ88" s="322"/>
      <c r="AK88" s="322">
        <f t="shared" si="31"/>
        <v>0</v>
      </c>
      <c r="AL88" s="322"/>
      <c r="AM88" s="322">
        <f t="shared" si="32"/>
        <v>0</v>
      </c>
      <c r="AN88" s="322"/>
      <c r="AO88" s="322">
        <f t="shared" si="33"/>
        <v>0</v>
      </c>
      <c r="AP88" s="323"/>
      <c r="AQ88" s="308">
        <f t="shared" si="34"/>
        <v>0</v>
      </c>
      <c r="AR88" s="309"/>
      <c r="AS88" s="309">
        <f t="shared" si="35"/>
        <v>0</v>
      </c>
      <c r="AT88" s="309"/>
      <c r="AU88" s="309">
        <f t="shared" si="36"/>
        <v>0</v>
      </c>
      <c r="AV88" s="309"/>
      <c r="AW88" s="309">
        <f t="shared" si="37"/>
        <v>0</v>
      </c>
      <c r="AX88" s="309"/>
      <c r="AY88" s="309">
        <f t="shared" si="38"/>
        <v>0</v>
      </c>
      <c r="AZ88" s="324"/>
    </row>
    <row r="89" spans="1:53" ht="22.5" customHeight="1">
      <c r="A89" s="306">
        <f t="shared" si="21"/>
        <v>0</v>
      </c>
      <c r="B89" s="307"/>
      <c r="C89" s="308">
        <f t="shared" si="22"/>
        <v>0</v>
      </c>
      <c r="D89" s="309"/>
      <c r="E89" s="309">
        <f t="shared" si="23"/>
        <v>0</v>
      </c>
      <c r="F89" s="309"/>
      <c r="G89" s="309">
        <f t="shared" si="24"/>
        <v>0</v>
      </c>
      <c r="H89" s="309"/>
      <c r="I89" s="309">
        <f t="shared" si="25"/>
        <v>0</v>
      </c>
      <c r="J89" s="309"/>
      <c r="K89" s="310">
        <f t="shared" si="26"/>
        <v>0</v>
      </c>
      <c r="L89" s="308">
        <f t="shared" si="26"/>
        <v>0</v>
      </c>
      <c r="M89" s="309"/>
      <c r="N89" s="309"/>
      <c r="O89" s="309"/>
      <c r="P89" s="309"/>
      <c r="Q89" s="309"/>
      <c r="R89" s="309"/>
      <c r="S89" s="309"/>
      <c r="T89" s="311">
        <f t="shared" si="39"/>
        <v>0</v>
      </c>
      <c r="U89" s="312">
        <f t="shared" si="40"/>
        <v>0</v>
      </c>
      <c r="V89" s="374">
        <f t="shared" si="41"/>
        <v>0</v>
      </c>
      <c r="W89" s="375"/>
      <c r="X89" s="375"/>
      <c r="Y89" s="376"/>
      <c r="Z89" s="316">
        <f t="shared" si="42"/>
        <v>0</v>
      </c>
      <c r="AA89" s="317"/>
      <c r="AB89" s="318">
        <f t="shared" si="27"/>
        <v>0</v>
      </c>
      <c r="AC89" s="319">
        <f t="shared" si="27"/>
        <v>0</v>
      </c>
      <c r="AD89" s="319"/>
      <c r="AE89" s="319">
        <f t="shared" si="28"/>
        <v>0</v>
      </c>
      <c r="AF89" s="319"/>
      <c r="AG89" s="319">
        <f t="shared" si="29"/>
        <v>0</v>
      </c>
      <c r="AH89" s="320"/>
      <c r="AI89" s="321" t="str">
        <f t="shared" si="30"/>
        <v/>
      </c>
      <c r="AJ89" s="322"/>
      <c r="AK89" s="322">
        <f t="shared" si="31"/>
        <v>0</v>
      </c>
      <c r="AL89" s="322"/>
      <c r="AM89" s="322">
        <f t="shared" si="32"/>
        <v>0</v>
      </c>
      <c r="AN89" s="322"/>
      <c r="AO89" s="322">
        <f t="shared" si="33"/>
        <v>0</v>
      </c>
      <c r="AP89" s="323"/>
      <c r="AQ89" s="308">
        <f t="shared" si="34"/>
        <v>0</v>
      </c>
      <c r="AR89" s="309"/>
      <c r="AS89" s="309">
        <f t="shared" si="35"/>
        <v>0</v>
      </c>
      <c r="AT89" s="309"/>
      <c r="AU89" s="309">
        <f t="shared" si="36"/>
        <v>0</v>
      </c>
      <c r="AV89" s="309"/>
      <c r="AW89" s="309">
        <f t="shared" si="37"/>
        <v>0</v>
      </c>
      <c r="AX89" s="309"/>
      <c r="AY89" s="309">
        <f t="shared" si="38"/>
        <v>0</v>
      </c>
      <c r="AZ89" s="324"/>
    </row>
    <row r="90" spans="1:53" ht="22.5" customHeight="1">
      <c r="A90" s="306">
        <f t="shared" si="21"/>
        <v>0</v>
      </c>
      <c r="B90" s="307"/>
      <c r="C90" s="308">
        <f t="shared" si="22"/>
        <v>0</v>
      </c>
      <c r="D90" s="309"/>
      <c r="E90" s="309">
        <f t="shared" si="23"/>
        <v>0</v>
      </c>
      <c r="F90" s="309"/>
      <c r="G90" s="309">
        <f t="shared" si="24"/>
        <v>0</v>
      </c>
      <c r="H90" s="309"/>
      <c r="I90" s="309">
        <f t="shared" si="25"/>
        <v>0</v>
      </c>
      <c r="J90" s="309"/>
      <c r="K90" s="310">
        <f t="shared" si="26"/>
        <v>0</v>
      </c>
      <c r="L90" s="308">
        <f t="shared" si="26"/>
        <v>0</v>
      </c>
      <c r="M90" s="309"/>
      <c r="N90" s="309"/>
      <c r="O90" s="309"/>
      <c r="P90" s="309"/>
      <c r="Q90" s="309"/>
      <c r="R90" s="309"/>
      <c r="S90" s="309"/>
      <c r="T90" s="311">
        <f t="shared" si="39"/>
        <v>0</v>
      </c>
      <c r="U90" s="312">
        <f t="shared" si="40"/>
        <v>0</v>
      </c>
      <c r="V90" s="374">
        <f t="shared" si="41"/>
        <v>0</v>
      </c>
      <c r="W90" s="375"/>
      <c r="X90" s="375"/>
      <c r="Y90" s="376"/>
      <c r="Z90" s="316">
        <f t="shared" si="42"/>
        <v>0</v>
      </c>
      <c r="AA90" s="317"/>
      <c r="AB90" s="318">
        <f t="shared" si="27"/>
        <v>0</v>
      </c>
      <c r="AC90" s="319">
        <f t="shared" si="27"/>
        <v>0</v>
      </c>
      <c r="AD90" s="319"/>
      <c r="AE90" s="319">
        <f t="shared" si="28"/>
        <v>0</v>
      </c>
      <c r="AF90" s="319"/>
      <c r="AG90" s="319">
        <f t="shared" si="29"/>
        <v>0</v>
      </c>
      <c r="AH90" s="320"/>
      <c r="AI90" s="321" t="str">
        <f t="shared" si="30"/>
        <v/>
      </c>
      <c r="AJ90" s="322"/>
      <c r="AK90" s="322">
        <f t="shared" si="31"/>
        <v>0</v>
      </c>
      <c r="AL90" s="322"/>
      <c r="AM90" s="322">
        <f t="shared" si="32"/>
        <v>0</v>
      </c>
      <c r="AN90" s="322"/>
      <c r="AO90" s="322">
        <f t="shared" si="33"/>
        <v>0</v>
      </c>
      <c r="AP90" s="323"/>
      <c r="AQ90" s="308">
        <f t="shared" si="34"/>
        <v>0</v>
      </c>
      <c r="AR90" s="309"/>
      <c r="AS90" s="309">
        <f t="shared" si="35"/>
        <v>0</v>
      </c>
      <c r="AT90" s="309"/>
      <c r="AU90" s="309">
        <f t="shared" si="36"/>
        <v>0</v>
      </c>
      <c r="AV90" s="309"/>
      <c r="AW90" s="309">
        <f t="shared" si="37"/>
        <v>0</v>
      </c>
      <c r="AX90" s="309"/>
      <c r="AY90" s="309">
        <f t="shared" si="38"/>
        <v>0</v>
      </c>
      <c r="AZ90" s="324"/>
    </row>
    <row r="91" spans="1:53" ht="22.5" customHeight="1">
      <c r="A91" s="306">
        <f t="shared" si="21"/>
        <v>0</v>
      </c>
      <c r="B91" s="307"/>
      <c r="C91" s="308">
        <f t="shared" si="22"/>
        <v>0</v>
      </c>
      <c r="D91" s="309"/>
      <c r="E91" s="309">
        <f t="shared" si="23"/>
        <v>0</v>
      </c>
      <c r="F91" s="309"/>
      <c r="G91" s="309">
        <f t="shared" si="24"/>
        <v>0</v>
      </c>
      <c r="H91" s="309"/>
      <c r="I91" s="309">
        <f t="shared" si="25"/>
        <v>0</v>
      </c>
      <c r="J91" s="309"/>
      <c r="K91" s="310">
        <f t="shared" si="26"/>
        <v>0</v>
      </c>
      <c r="L91" s="308">
        <f t="shared" si="26"/>
        <v>0</v>
      </c>
      <c r="M91" s="309"/>
      <c r="N91" s="309"/>
      <c r="O91" s="309"/>
      <c r="P91" s="309"/>
      <c r="Q91" s="309"/>
      <c r="R91" s="309"/>
      <c r="S91" s="309"/>
      <c r="T91" s="311">
        <f t="shared" si="39"/>
        <v>0</v>
      </c>
      <c r="U91" s="312">
        <f t="shared" si="40"/>
        <v>0</v>
      </c>
      <c r="V91" s="374">
        <f t="shared" si="41"/>
        <v>0</v>
      </c>
      <c r="W91" s="375"/>
      <c r="X91" s="375"/>
      <c r="Y91" s="376"/>
      <c r="Z91" s="316">
        <f t="shared" si="42"/>
        <v>0</v>
      </c>
      <c r="AA91" s="317"/>
      <c r="AB91" s="318">
        <f t="shared" si="27"/>
        <v>0</v>
      </c>
      <c r="AC91" s="319">
        <f t="shared" si="27"/>
        <v>0</v>
      </c>
      <c r="AD91" s="319"/>
      <c r="AE91" s="319">
        <f t="shared" si="28"/>
        <v>0</v>
      </c>
      <c r="AF91" s="319"/>
      <c r="AG91" s="319">
        <f t="shared" si="29"/>
        <v>0</v>
      </c>
      <c r="AH91" s="320"/>
      <c r="AI91" s="321" t="str">
        <f t="shared" si="30"/>
        <v/>
      </c>
      <c r="AJ91" s="322"/>
      <c r="AK91" s="322">
        <f t="shared" si="31"/>
        <v>0</v>
      </c>
      <c r="AL91" s="322"/>
      <c r="AM91" s="322">
        <f t="shared" si="32"/>
        <v>0</v>
      </c>
      <c r="AN91" s="322"/>
      <c r="AO91" s="322">
        <f t="shared" si="33"/>
        <v>0</v>
      </c>
      <c r="AP91" s="323"/>
      <c r="AQ91" s="308">
        <f t="shared" si="34"/>
        <v>0</v>
      </c>
      <c r="AR91" s="309"/>
      <c r="AS91" s="309">
        <f t="shared" si="35"/>
        <v>0</v>
      </c>
      <c r="AT91" s="309"/>
      <c r="AU91" s="309">
        <f t="shared" si="36"/>
        <v>0</v>
      </c>
      <c r="AV91" s="309"/>
      <c r="AW91" s="309">
        <f t="shared" si="37"/>
        <v>0</v>
      </c>
      <c r="AX91" s="309"/>
      <c r="AY91" s="309">
        <f t="shared" si="38"/>
        <v>0</v>
      </c>
      <c r="AZ91" s="324"/>
    </row>
    <row r="92" spans="1:53" ht="22.5" customHeight="1">
      <c r="A92" s="306">
        <f t="shared" si="21"/>
        <v>0</v>
      </c>
      <c r="B92" s="307"/>
      <c r="C92" s="308">
        <f t="shared" si="22"/>
        <v>0</v>
      </c>
      <c r="D92" s="309"/>
      <c r="E92" s="309">
        <f t="shared" si="23"/>
        <v>0</v>
      </c>
      <c r="F92" s="309"/>
      <c r="G92" s="309">
        <f t="shared" si="24"/>
        <v>0</v>
      </c>
      <c r="H92" s="309"/>
      <c r="I92" s="309">
        <f t="shared" si="25"/>
        <v>0</v>
      </c>
      <c r="J92" s="309"/>
      <c r="K92" s="310">
        <f t="shared" si="26"/>
        <v>0</v>
      </c>
      <c r="L92" s="308">
        <f t="shared" si="26"/>
        <v>0</v>
      </c>
      <c r="M92" s="309"/>
      <c r="N92" s="309"/>
      <c r="O92" s="309"/>
      <c r="P92" s="309"/>
      <c r="Q92" s="309"/>
      <c r="R92" s="309"/>
      <c r="S92" s="309"/>
      <c r="T92" s="311">
        <f t="shared" si="39"/>
        <v>0</v>
      </c>
      <c r="U92" s="312">
        <f t="shared" si="40"/>
        <v>0</v>
      </c>
      <c r="V92" s="374">
        <f t="shared" si="41"/>
        <v>0</v>
      </c>
      <c r="W92" s="375"/>
      <c r="X92" s="375"/>
      <c r="Y92" s="376"/>
      <c r="Z92" s="316">
        <f t="shared" si="42"/>
        <v>0</v>
      </c>
      <c r="AA92" s="317"/>
      <c r="AB92" s="318">
        <f t="shared" si="27"/>
        <v>0</v>
      </c>
      <c r="AC92" s="319">
        <f t="shared" si="27"/>
        <v>0</v>
      </c>
      <c r="AD92" s="319"/>
      <c r="AE92" s="319">
        <f t="shared" si="28"/>
        <v>0</v>
      </c>
      <c r="AF92" s="319"/>
      <c r="AG92" s="319">
        <f t="shared" si="29"/>
        <v>0</v>
      </c>
      <c r="AH92" s="320"/>
      <c r="AI92" s="321" t="str">
        <f t="shared" si="30"/>
        <v/>
      </c>
      <c r="AJ92" s="322"/>
      <c r="AK92" s="322">
        <f t="shared" si="31"/>
        <v>0</v>
      </c>
      <c r="AL92" s="322"/>
      <c r="AM92" s="322">
        <f t="shared" si="32"/>
        <v>0</v>
      </c>
      <c r="AN92" s="322"/>
      <c r="AO92" s="322">
        <f t="shared" si="33"/>
        <v>0</v>
      </c>
      <c r="AP92" s="323"/>
      <c r="AQ92" s="308">
        <f t="shared" si="34"/>
        <v>0</v>
      </c>
      <c r="AR92" s="309"/>
      <c r="AS92" s="309">
        <f t="shared" si="35"/>
        <v>0</v>
      </c>
      <c r="AT92" s="309"/>
      <c r="AU92" s="309">
        <f t="shared" si="36"/>
        <v>0</v>
      </c>
      <c r="AV92" s="309"/>
      <c r="AW92" s="309">
        <f t="shared" si="37"/>
        <v>0</v>
      </c>
      <c r="AX92" s="309"/>
      <c r="AY92" s="309">
        <f t="shared" si="38"/>
        <v>0</v>
      </c>
      <c r="AZ92" s="324"/>
    </row>
    <row r="93" spans="1:53" ht="22.5" customHeight="1">
      <c r="A93" s="306">
        <f t="shared" si="21"/>
        <v>0</v>
      </c>
      <c r="B93" s="307"/>
      <c r="C93" s="308">
        <f t="shared" si="22"/>
        <v>0</v>
      </c>
      <c r="D93" s="309"/>
      <c r="E93" s="309">
        <f t="shared" si="23"/>
        <v>0</v>
      </c>
      <c r="F93" s="309"/>
      <c r="G93" s="309">
        <f t="shared" si="24"/>
        <v>0</v>
      </c>
      <c r="H93" s="309"/>
      <c r="I93" s="309">
        <f t="shared" si="25"/>
        <v>0</v>
      </c>
      <c r="J93" s="309"/>
      <c r="K93" s="310">
        <f t="shared" si="26"/>
        <v>0</v>
      </c>
      <c r="L93" s="308">
        <f t="shared" si="26"/>
        <v>0</v>
      </c>
      <c r="M93" s="309"/>
      <c r="N93" s="309"/>
      <c r="O93" s="309"/>
      <c r="P93" s="309"/>
      <c r="Q93" s="309"/>
      <c r="R93" s="309"/>
      <c r="S93" s="309"/>
      <c r="T93" s="311">
        <f t="shared" si="39"/>
        <v>0</v>
      </c>
      <c r="U93" s="312">
        <f t="shared" si="40"/>
        <v>0</v>
      </c>
      <c r="V93" s="374">
        <f t="shared" si="41"/>
        <v>0</v>
      </c>
      <c r="W93" s="375"/>
      <c r="X93" s="375"/>
      <c r="Y93" s="376"/>
      <c r="Z93" s="316">
        <f t="shared" si="42"/>
        <v>0</v>
      </c>
      <c r="AA93" s="317"/>
      <c r="AB93" s="318">
        <f t="shared" si="27"/>
        <v>0</v>
      </c>
      <c r="AC93" s="319">
        <f t="shared" si="27"/>
        <v>0</v>
      </c>
      <c r="AD93" s="319"/>
      <c r="AE93" s="319">
        <f t="shared" si="28"/>
        <v>0</v>
      </c>
      <c r="AF93" s="319"/>
      <c r="AG93" s="319">
        <f t="shared" si="29"/>
        <v>0</v>
      </c>
      <c r="AH93" s="320"/>
      <c r="AI93" s="321" t="str">
        <f t="shared" si="30"/>
        <v/>
      </c>
      <c r="AJ93" s="322"/>
      <c r="AK93" s="322">
        <f t="shared" si="31"/>
        <v>0</v>
      </c>
      <c r="AL93" s="322"/>
      <c r="AM93" s="322">
        <f t="shared" si="32"/>
        <v>0</v>
      </c>
      <c r="AN93" s="322"/>
      <c r="AO93" s="322">
        <f t="shared" si="33"/>
        <v>0</v>
      </c>
      <c r="AP93" s="323"/>
      <c r="AQ93" s="308">
        <f t="shared" si="34"/>
        <v>0</v>
      </c>
      <c r="AR93" s="309"/>
      <c r="AS93" s="309">
        <f t="shared" si="35"/>
        <v>0</v>
      </c>
      <c r="AT93" s="309"/>
      <c r="AU93" s="309">
        <f t="shared" si="36"/>
        <v>0</v>
      </c>
      <c r="AV93" s="309"/>
      <c r="AW93" s="309">
        <f t="shared" si="37"/>
        <v>0</v>
      </c>
      <c r="AX93" s="309"/>
      <c r="AY93" s="309">
        <f t="shared" si="38"/>
        <v>0</v>
      </c>
      <c r="AZ93" s="324"/>
    </row>
    <row r="94" spans="1:53" ht="22.5" customHeight="1">
      <c r="A94" s="306">
        <f t="shared" si="21"/>
        <v>0</v>
      </c>
      <c r="B94" s="307"/>
      <c r="C94" s="308">
        <f t="shared" si="22"/>
        <v>0</v>
      </c>
      <c r="D94" s="309"/>
      <c r="E94" s="309">
        <f t="shared" si="23"/>
        <v>0</v>
      </c>
      <c r="F94" s="309"/>
      <c r="G94" s="309">
        <f t="shared" si="24"/>
        <v>0</v>
      </c>
      <c r="H94" s="309"/>
      <c r="I94" s="309">
        <f t="shared" si="25"/>
        <v>0</v>
      </c>
      <c r="J94" s="309"/>
      <c r="K94" s="310">
        <f t="shared" si="26"/>
        <v>0</v>
      </c>
      <c r="L94" s="308">
        <f t="shared" si="26"/>
        <v>0</v>
      </c>
      <c r="M94" s="309"/>
      <c r="N94" s="309"/>
      <c r="O94" s="309"/>
      <c r="P94" s="309"/>
      <c r="Q94" s="309"/>
      <c r="R94" s="309"/>
      <c r="S94" s="309"/>
      <c r="T94" s="311">
        <f t="shared" si="39"/>
        <v>0</v>
      </c>
      <c r="U94" s="312">
        <f t="shared" si="40"/>
        <v>0</v>
      </c>
      <c r="V94" s="374">
        <f t="shared" si="41"/>
        <v>0</v>
      </c>
      <c r="W94" s="375"/>
      <c r="X94" s="375"/>
      <c r="Y94" s="376"/>
      <c r="Z94" s="316">
        <f t="shared" si="42"/>
        <v>0</v>
      </c>
      <c r="AA94" s="317"/>
      <c r="AB94" s="318">
        <f t="shared" si="27"/>
        <v>0</v>
      </c>
      <c r="AC94" s="319">
        <f t="shared" si="27"/>
        <v>0</v>
      </c>
      <c r="AD94" s="319"/>
      <c r="AE94" s="319">
        <f t="shared" si="28"/>
        <v>0</v>
      </c>
      <c r="AF94" s="319"/>
      <c r="AG94" s="319">
        <f t="shared" si="29"/>
        <v>0</v>
      </c>
      <c r="AH94" s="320"/>
      <c r="AI94" s="321" t="str">
        <f t="shared" si="30"/>
        <v/>
      </c>
      <c r="AJ94" s="322"/>
      <c r="AK94" s="322">
        <f t="shared" si="31"/>
        <v>0</v>
      </c>
      <c r="AL94" s="322"/>
      <c r="AM94" s="322">
        <f t="shared" si="32"/>
        <v>0</v>
      </c>
      <c r="AN94" s="322"/>
      <c r="AO94" s="322">
        <f t="shared" si="33"/>
        <v>0</v>
      </c>
      <c r="AP94" s="323"/>
      <c r="AQ94" s="308">
        <f t="shared" si="34"/>
        <v>0</v>
      </c>
      <c r="AR94" s="309"/>
      <c r="AS94" s="309">
        <f t="shared" si="35"/>
        <v>0</v>
      </c>
      <c r="AT94" s="309"/>
      <c r="AU94" s="309">
        <f t="shared" si="36"/>
        <v>0</v>
      </c>
      <c r="AV94" s="309"/>
      <c r="AW94" s="309">
        <f t="shared" si="37"/>
        <v>0</v>
      </c>
      <c r="AX94" s="309"/>
      <c r="AY94" s="309">
        <f t="shared" si="38"/>
        <v>0</v>
      </c>
      <c r="AZ94" s="324"/>
    </row>
    <row r="95" spans="1:53" ht="22.5" customHeight="1">
      <c r="A95" s="334">
        <f t="shared" si="21"/>
        <v>0</v>
      </c>
      <c r="B95" s="335"/>
      <c r="C95" s="331">
        <f t="shared" si="22"/>
        <v>0</v>
      </c>
      <c r="D95" s="332"/>
      <c r="E95" s="332">
        <f t="shared" si="23"/>
        <v>0</v>
      </c>
      <c r="F95" s="332"/>
      <c r="G95" s="332">
        <f t="shared" si="24"/>
        <v>0</v>
      </c>
      <c r="H95" s="332"/>
      <c r="I95" s="332">
        <f t="shared" si="25"/>
        <v>0</v>
      </c>
      <c r="J95" s="332"/>
      <c r="K95" s="336">
        <f t="shared" si="26"/>
        <v>0</v>
      </c>
      <c r="L95" s="331">
        <f t="shared" si="26"/>
        <v>0</v>
      </c>
      <c r="M95" s="332"/>
      <c r="N95" s="332"/>
      <c r="O95" s="332"/>
      <c r="P95" s="332"/>
      <c r="Q95" s="332"/>
      <c r="R95" s="332"/>
      <c r="S95" s="332"/>
      <c r="T95" s="337">
        <f t="shared" si="39"/>
        <v>0</v>
      </c>
      <c r="U95" s="338">
        <f t="shared" si="40"/>
        <v>0</v>
      </c>
      <c r="V95" s="377">
        <f t="shared" si="41"/>
        <v>0</v>
      </c>
      <c r="W95" s="378"/>
      <c r="X95" s="378"/>
      <c r="Y95" s="379"/>
      <c r="Z95" s="342">
        <f t="shared" si="42"/>
        <v>0</v>
      </c>
      <c r="AA95" s="343"/>
      <c r="AB95" s="325">
        <f t="shared" si="27"/>
        <v>0</v>
      </c>
      <c r="AC95" s="326">
        <f t="shared" si="27"/>
        <v>0</v>
      </c>
      <c r="AD95" s="326"/>
      <c r="AE95" s="326">
        <f t="shared" si="28"/>
        <v>0</v>
      </c>
      <c r="AF95" s="326"/>
      <c r="AG95" s="326">
        <f t="shared" si="29"/>
        <v>0</v>
      </c>
      <c r="AH95" s="327"/>
      <c r="AI95" s="328" t="str">
        <f t="shared" si="30"/>
        <v/>
      </c>
      <c r="AJ95" s="329"/>
      <c r="AK95" s="329">
        <f t="shared" si="31"/>
        <v>0</v>
      </c>
      <c r="AL95" s="329"/>
      <c r="AM95" s="329">
        <f t="shared" si="32"/>
        <v>0</v>
      </c>
      <c r="AN95" s="329"/>
      <c r="AO95" s="329">
        <f t="shared" si="33"/>
        <v>0</v>
      </c>
      <c r="AP95" s="330"/>
      <c r="AQ95" s="331">
        <f t="shared" si="34"/>
        <v>0</v>
      </c>
      <c r="AR95" s="332"/>
      <c r="AS95" s="332">
        <f t="shared" si="35"/>
        <v>0</v>
      </c>
      <c r="AT95" s="332"/>
      <c r="AU95" s="332">
        <f t="shared" si="36"/>
        <v>0</v>
      </c>
      <c r="AV95" s="332"/>
      <c r="AW95" s="332">
        <f t="shared" si="37"/>
        <v>0</v>
      </c>
      <c r="AX95" s="332"/>
      <c r="AY95" s="332">
        <f t="shared" si="38"/>
        <v>0</v>
      </c>
      <c r="AZ95" s="333"/>
      <c r="BA95" s="63">
        <f>+BA29</f>
        <v>0</v>
      </c>
    </row>
    <row r="96" spans="1:53" ht="22.5" customHeight="1">
      <c r="A96" s="334">
        <f t="shared" si="21"/>
        <v>0</v>
      </c>
      <c r="B96" s="335"/>
      <c r="C96" s="331">
        <f t="shared" si="22"/>
        <v>0</v>
      </c>
      <c r="D96" s="332"/>
      <c r="E96" s="332">
        <f t="shared" si="23"/>
        <v>0</v>
      </c>
      <c r="F96" s="332"/>
      <c r="G96" s="332">
        <f t="shared" si="24"/>
        <v>0</v>
      </c>
      <c r="H96" s="332"/>
      <c r="I96" s="332">
        <f t="shared" si="25"/>
        <v>0</v>
      </c>
      <c r="J96" s="332"/>
      <c r="K96" s="336">
        <f t="shared" si="26"/>
        <v>0</v>
      </c>
      <c r="L96" s="331">
        <f t="shared" si="26"/>
        <v>0</v>
      </c>
      <c r="M96" s="332"/>
      <c r="N96" s="332"/>
      <c r="O96" s="332"/>
      <c r="P96" s="332"/>
      <c r="Q96" s="332"/>
      <c r="R96" s="332"/>
      <c r="S96" s="332"/>
      <c r="T96" s="337">
        <f t="shared" si="39"/>
        <v>0</v>
      </c>
      <c r="U96" s="338">
        <f t="shared" si="40"/>
        <v>0</v>
      </c>
      <c r="V96" s="377">
        <f t="shared" si="41"/>
        <v>0</v>
      </c>
      <c r="W96" s="378"/>
      <c r="X96" s="378"/>
      <c r="Y96" s="379"/>
      <c r="Z96" s="342">
        <f t="shared" si="42"/>
        <v>0</v>
      </c>
      <c r="AA96" s="343"/>
      <c r="AB96" s="325">
        <f t="shared" si="27"/>
        <v>0</v>
      </c>
      <c r="AC96" s="326">
        <f t="shared" si="27"/>
        <v>0</v>
      </c>
      <c r="AD96" s="326"/>
      <c r="AE96" s="326">
        <f t="shared" si="28"/>
        <v>0</v>
      </c>
      <c r="AF96" s="326"/>
      <c r="AG96" s="326">
        <f t="shared" si="29"/>
        <v>0</v>
      </c>
      <c r="AH96" s="327"/>
      <c r="AI96" s="328" t="str">
        <f t="shared" si="30"/>
        <v/>
      </c>
      <c r="AJ96" s="329"/>
      <c r="AK96" s="329">
        <f t="shared" si="31"/>
        <v>0</v>
      </c>
      <c r="AL96" s="329"/>
      <c r="AM96" s="329">
        <f t="shared" si="32"/>
        <v>0</v>
      </c>
      <c r="AN96" s="329"/>
      <c r="AO96" s="329">
        <f t="shared" si="33"/>
        <v>0</v>
      </c>
      <c r="AP96" s="330"/>
      <c r="AQ96" s="331">
        <f t="shared" si="34"/>
        <v>0</v>
      </c>
      <c r="AR96" s="332"/>
      <c r="AS96" s="332">
        <f t="shared" si="35"/>
        <v>0</v>
      </c>
      <c r="AT96" s="332"/>
      <c r="AU96" s="332">
        <f t="shared" si="36"/>
        <v>0</v>
      </c>
      <c r="AV96" s="332"/>
      <c r="AW96" s="332">
        <f t="shared" si="37"/>
        <v>0</v>
      </c>
      <c r="AX96" s="332"/>
      <c r="AY96" s="332">
        <f t="shared" si="38"/>
        <v>0</v>
      </c>
      <c r="AZ96" s="333"/>
      <c r="BA96" s="63">
        <f>+BA30</f>
        <v>0</v>
      </c>
    </row>
    <row r="97" spans="1:53" ht="22.5" customHeight="1" thickBot="1">
      <c r="A97" s="357">
        <f t="shared" si="21"/>
        <v>0</v>
      </c>
      <c r="B97" s="358"/>
      <c r="C97" s="344">
        <f t="shared" si="22"/>
        <v>0</v>
      </c>
      <c r="D97" s="345"/>
      <c r="E97" s="345">
        <f t="shared" si="23"/>
        <v>0</v>
      </c>
      <c r="F97" s="345"/>
      <c r="G97" s="345">
        <f t="shared" si="24"/>
        <v>0</v>
      </c>
      <c r="H97" s="345"/>
      <c r="I97" s="345">
        <f t="shared" si="25"/>
        <v>0</v>
      </c>
      <c r="J97" s="345"/>
      <c r="K97" s="359">
        <f t="shared" si="26"/>
        <v>0</v>
      </c>
      <c r="L97" s="344">
        <f t="shared" si="26"/>
        <v>0</v>
      </c>
      <c r="M97" s="345"/>
      <c r="N97" s="345"/>
      <c r="O97" s="345"/>
      <c r="P97" s="345"/>
      <c r="Q97" s="345"/>
      <c r="R97" s="345"/>
      <c r="S97" s="345"/>
      <c r="T97" s="360">
        <f t="shared" si="39"/>
        <v>0</v>
      </c>
      <c r="U97" s="361">
        <f t="shared" si="40"/>
        <v>0</v>
      </c>
      <c r="V97" s="385">
        <f t="shared" si="41"/>
        <v>0</v>
      </c>
      <c r="W97" s="386"/>
      <c r="X97" s="386"/>
      <c r="Y97" s="387"/>
      <c r="Z97" s="365">
        <f t="shared" si="42"/>
        <v>0</v>
      </c>
      <c r="AA97" s="366"/>
      <c r="AB97" s="367">
        <f t="shared" si="27"/>
        <v>0</v>
      </c>
      <c r="AC97" s="368">
        <f t="shared" si="27"/>
        <v>0</v>
      </c>
      <c r="AD97" s="368"/>
      <c r="AE97" s="368">
        <f t="shared" si="28"/>
        <v>0</v>
      </c>
      <c r="AF97" s="368"/>
      <c r="AG97" s="368">
        <f t="shared" si="29"/>
        <v>0</v>
      </c>
      <c r="AH97" s="369"/>
      <c r="AI97" s="370" t="str">
        <f t="shared" si="30"/>
        <v/>
      </c>
      <c r="AJ97" s="371"/>
      <c r="AK97" s="371">
        <f t="shared" si="31"/>
        <v>0</v>
      </c>
      <c r="AL97" s="371"/>
      <c r="AM97" s="371">
        <f t="shared" si="32"/>
        <v>0</v>
      </c>
      <c r="AN97" s="371"/>
      <c r="AO97" s="371">
        <f t="shared" si="33"/>
        <v>0</v>
      </c>
      <c r="AP97" s="372"/>
      <c r="AQ97" s="344">
        <f t="shared" si="34"/>
        <v>0</v>
      </c>
      <c r="AR97" s="345"/>
      <c r="AS97" s="345">
        <f t="shared" si="35"/>
        <v>0</v>
      </c>
      <c r="AT97" s="345"/>
      <c r="AU97" s="345">
        <f t="shared" si="36"/>
        <v>0</v>
      </c>
      <c r="AV97" s="345"/>
      <c r="AW97" s="345">
        <f t="shared" si="37"/>
        <v>0</v>
      </c>
      <c r="AX97" s="345"/>
      <c r="AY97" s="345">
        <f t="shared" si="38"/>
        <v>0</v>
      </c>
      <c r="AZ97" s="346"/>
      <c r="BA97" s="63">
        <f>+BA31</f>
        <v>0</v>
      </c>
    </row>
    <row r="98" spans="1:53" ht="24.75" customHeight="1" thickBo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67"/>
      <c r="R98" s="25"/>
      <c r="S98" s="25"/>
      <c r="T98" s="25"/>
      <c r="U98" s="26"/>
      <c r="V98" s="26"/>
      <c r="W98" s="26"/>
      <c r="X98" s="26"/>
      <c r="Y98" s="98">
        <f>+Y33</f>
        <v>0</v>
      </c>
      <c r="Z98" s="6" t="s">
        <v>86</v>
      </c>
      <c r="AA98" s="93"/>
      <c r="AB98" s="86"/>
      <c r="AC98" s="86"/>
      <c r="AD98" s="347">
        <f>+AD32</f>
        <v>0</v>
      </c>
      <c r="AE98" s="347"/>
      <c r="AF98" s="92" t="s">
        <v>0</v>
      </c>
      <c r="AG98" s="86"/>
      <c r="AH98" s="88"/>
      <c r="AI98" s="348">
        <f t="shared" si="30"/>
        <v>0</v>
      </c>
      <c r="AJ98" s="349"/>
      <c r="AK98" s="349"/>
      <c r="AL98" s="349"/>
      <c r="AM98" s="349"/>
      <c r="AN98" s="349"/>
      <c r="AO98" s="349"/>
      <c r="AP98" s="350"/>
      <c r="AQ98" s="90" t="s">
        <v>87</v>
      </c>
      <c r="AR98" s="87"/>
      <c r="AS98" s="87"/>
      <c r="AT98" s="382" t="str">
        <f>+AT32</f>
        <v/>
      </c>
      <c r="AU98" s="383"/>
      <c r="AV98" s="383"/>
      <c r="AW98" s="383"/>
      <c r="AX98" s="383"/>
      <c r="AY98" s="383"/>
      <c r="AZ98" s="384"/>
      <c r="BA98" s="63"/>
    </row>
    <row r="99" spans="1:53" ht="24.75" customHeight="1" thickBot="1">
      <c r="A99" s="206" t="str">
        <f>+A33</f>
        <v>ver　202308-1</v>
      </c>
      <c r="B99" s="206"/>
      <c r="C99" s="206"/>
      <c r="D99" s="206"/>
      <c r="E99" s="206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8"/>
      <c r="R99" s="28"/>
      <c r="S99" s="28"/>
      <c r="T99" s="28"/>
      <c r="U99" s="28"/>
      <c r="V99" s="28"/>
      <c r="W99" s="28"/>
      <c r="X99" s="28"/>
      <c r="Y99" s="28"/>
      <c r="Z99" s="207" t="s">
        <v>109</v>
      </c>
      <c r="AA99" s="208"/>
      <c r="AB99" s="208"/>
      <c r="AC99" s="208"/>
      <c r="AD99" s="208"/>
      <c r="AE99" s="208"/>
      <c r="AF99" s="208"/>
      <c r="AG99" s="208"/>
      <c r="AH99" s="209"/>
      <c r="AI99" s="354" t="str">
        <f t="shared" si="30"/>
        <v/>
      </c>
      <c r="AJ99" s="355"/>
      <c r="AK99" s="355"/>
      <c r="AL99" s="355"/>
      <c r="AM99" s="355"/>
      <c r="AN99" s="355"/>
      <c r="AO99" s="355"/>
      <c r="AP99" s="355"/>
      <c r="AQ99" s="355"/>
      <c r="AR99" s="355"/>
      <c r="AS99" s="355"/>
      <c r="AT99" s="355"/>
      <c r="AU99" s="355"/>
      <c r="AV99" s="355"/>
      <c r="AW99" s="355"/>
      <c r="AX99" s="355"/>
      <c r="AY99" s="355"/>
      <c r="AZ99" s="356"/>
    </row>
  </sheetData>
  <sheetProtection algorithmName="SHA-512" hashValue="ry2g0EfxxlswosgP9rGqKyao955FxAo7iY8GfEQqEcpaPU9i78Ud/EcPHf/eXhpnu9GgPAlktoNDyDXZdX8OVA==" saltValue="mELAbPS5GGNUsr7xX3hdgw==" spinCount="100000" sheet="1" objects="1" selectLockedCells="1"/>
  <mergeCells count="495">
    <mergeCell ref="AN35:AW35"/>
    <mergeCell ref="AN68:AW68"/>
    <mergeCell ref="AL35:AM35"/>
    <mergeCell ref="AL68:AM68"/>
    <mergeCell ref="AQ97:AZ97"/>
    <mergeCell ref="AD98:AE98"/>
    <mergeCell ref="AI98:AP98"/>
    <mergeCell ref="AT98:AZ98"/>
    <mergeCell ref="A99:E99"/>
    <mergeCell ref="Z99:AH99"/>
    <mergeCell ref="AI99:AZ99"/>
    <mergeCell ref="AI96:AP96"/>
    <mergeCell ref="AQ96:AZ96"/>
    <mergeCell ref="A97:B97"/>
    <mergeCell ref="C97:K97"/>
    <mergeCell ref="L97:S97"/>
    <mergeCell ref="T97:U97"/>
    <mergeCell ref="V97:Y97"/>
    <mergeCell ref="Z97:AA97"/>
    <mergeCell ref="AB97:AH97"/>
    <mergeCell ref="AI97:AP97"/>
    <mergeCell ref="AB95:AH95"/>
    <mergeCell ref="AI95:AP95"/>
    <mergeCell ref="AQ95:AZ95"/>
    <mergeCell ref="A96:B96"/>
    <mergeCell ref="C96:K96"/>
    <mergeCell ref="L96:S96"/>
    <mergeCell ref="T96:U96"/>
    <mergeCell ref="V96:Y96"/>
    <mergeCell ref="Z96:AA96"/>
    <mergeCell ref="AB96:AH96"/>
    <mergeCell ref="A95:B95"/>
    <mergeCell ref="C95:K95"/>
    <mergeCell ref="L95:S95"/>
    <mergeCell ref="T95:U95"/>
    <mergeCell ref="V95:Y95"/>
    <mergeCell ref="Z95:AA95"/>
    <mergeCell ref="A94:B94"/>
    <mergeCell ref="C94:K94"/>
    <mergeCell ref="L94:S94"/>
    <mergeCell ref="T94:U94"/>
    <mergeCell ref="V94:Y94"/>
    <mergeCell ref="Z94:AA94"/>
    <mergeCell ref="AB94:AH94"/>
    <mergeCell ref="AI94:AP94"/>
    <mergeCell ref="AQ94:AZ94"/>
    <mergeCell ref="A93:B93"/>
    <mergeCell ref="C93:K93"/>
    <mergeCell ref="L93:S93"/>
    <mergeCell ref="T93:U93"/>
    <mergeCell ref="V93:Y93"/>
    <mergeCell ref="Z93:AA93"/>
    <mergeCell ref="AB93:AH93"/>
    <mergeCell ref="AI93:AP93"/>
    <mergeCell ref="AQ93:AZ93"/>
    <mergeCell ref="AB91:AH91"/>
    <mergeCell ref="AI91:AP91"/>
    <mergeCell ref="AQ91:AZ91"/>
    <mergeCell ref="A92:B92"/>
    <mergeCell ref="C92:K92"/>
    <mergeCell ref="L92:S92"/>
    <mergeCell ref="T92:U92"/>
    <mergeCell ref="V92:Y92"/>
    <mergeCell ref="Z92:AA92"/>
    <mergeCell ref="AB92:AH92"/>
    <mergeCell ref="A91:B91"/>
    <mergeCell ref="C91:K91"/>
    <mergeCell ref="L91:S91"/>
    <mergeCell ref="T91:U91"/>
    <mergeCell ref="V91:Y91"/>
    <mergeCell ref="Z91:AA91"/>
    <mergeCell ref="AI92:AP92"/>
    <mergeCell ref="AQ92:AZ92"/>
    <mergeCell ref="A90:B90"/>
    <mergeCell ref="C90:K90"/>
    <mergeCell ref="L90:S90"/>
    <mergeCell ref="T90:U90"/>
    <mergeCell ref="V90:Y90"/>
    <mergeCell ref="Z90:AA90"/>
    <mergeCell ref="AB90:AH90"/>
    <mergeCell ref="AI90:AP90"/>
    <mergeCell ref="AQ90:AZ90"/>
    <mergeCell ref="A89:B89"/>
    <mergeCell ref="C89:K89"/>
    <mergeCell ref="L89:S89"/>
    <mergeCell ref="T89:U89"/>
    <mergeCell ref="V89:Y89"/>
    <mergeCell ref="Z89:AA89"/>
    <mergeCell ref="AB89:AH89"/>
    <mergeCell ref="AI89:AP89"/>
    <mergeCell ref="AQ89:AZ89"/>
    <mergeCell ref="A88:B88"/>
    <mergeCell ref="C88:K88"/>
    <mergeCell ref="L88:S88"/>
    <mergeCell ref="T88:U88"/>
    <mergeCell ref="V88:Y88"/>
    <mergeCell ref="Z88:AA88"/>
    <mergeCell ref="AB88:AH88"/>
    <mergeCell ref="AI88:AP88"/>
    <mergeCell ref="AQ88:AZ88"/>
    <mergeCell ref="A87:B87"/>
    <mergeCell ref="C87:K87"/>
    <mergeCell ref="L87:S87"/>
    <mergeCell ref="T87:U87"/>
    <mergeCell ref="V87:Y87"/>
    <mergeCell ref="Z87:AA87"/>
    <mergeCell ref="AB87:AH87"/>
    <mergeCell ref="AI87:AP87"/>
    <mergeCell ref="AQ87:AZ87"/>
    <mergeCell ref="A82:I83"/>
    <mergeCell ref="J82:R83"/>
    <mergeCell ref="S82:AA83"/>
    <mergeCell ref="AK82:AS83"/>
    <mergeCell ref="A84:C85"/>
    <mergeCell ref="A86:B86"/>
    <mergeCell ref="C86:K86"/>
    <mergeCell ref="L86:S86"/>
    <mergeCell ref="T86:U86"/>
    <mergeCell ref="V86:Y86"/>
    <mergeCell ref="Z86:AA86"/>
    <mergeCell ref="AB86:AH86"/>
    <mergeCell ref="AI86:AP86"/>
    <mergeCell ref="AQ86:AZ86"/>
    <mergeCell ref="A81:I81"/>
    <mergeCell ref="J81:R81"/>
    <mergeCell ref="S81:AA81"/>
    <mergeCell ref="AB81:AJ81"/>
    <mergeCell ref="AK81:AS81"/>
    <mergeCell ref="AW81:AZ81"/>
    <mergeCell ref="AR78:AS78"/>
    <mergeCell ref="AU78:AV78"/>
    <mergeCell ref="AX78:AY78"/>
    <mergeCell ref="Y79:Z79"/>
    <mergeCell ref="AR79:AS79"/>
    <mergeCell ref="AU79:AV79"/>
    <mergeCell ref="AX79:AY79"/>
    <mergeCell ref="AG77:AJ77"/>
    <mergeCell ref="AK77:AM77"/>
    <mergeCell ref="A78:D79"/>
    <mergeCell ref="E78:I79"/>
    <mergeCell ref="J78:M79"/>
    <mergeCell ref="N78:T79"/>
    <mergeCell ref="U78:U79"/>
    <mergeCell ref="V78:W79"/>
    <mergeCell ref="A77:D77"/>
    <mergeCell ref="E77:I77"/>
    <mergeCell ref="J77:M77"/>
    <mergeCell ref="N77:T77"/>
    <mergeCell ref="U77:AA77"/>
    <mergeCell ref="AB77:AF77"/>
    <mergeCell ref="AH72:AX73"/>
    <mergeCell ref="AY72:AZ73"/>
    <mergeCell ref="X73:AD73"/>
    <mergeCell ref="A74:W75"/>
    <mergeCell ref="X74:AD75"/>
    <mergeCell ref="AH74:AZ74"/>
    <mergeCell ref="AJ75:AO75"/>
    <mergeCell ref="AT75:AY75"/>
    <mergeCell ref="V69:AD69"/>
    <mergeCell ref="AL69:AZ69"/>
    <mergeCell ref="V70:AD70"/>
    <mergeCell ref="AH70:AZ70"/>
    <mergeCell ref="E71:N71"/>
    <mergeCell ref="V71:W71"/>
    <mergeCell ref="Y71:Z71"/>
    <mergeCell ref="AB71:AC71"/>
    <mergeCell ref="AH71:AZ71"/>
    <mergeCell ref="AQ64:AZ64"/>
    <mergeCell ref="AD65:AE65"/>
    <mergeCell ref="AI65:AP65"/>
    <mergeCell ref="AT65:AZ65"/>
    <mergeCell ref="A66:E66"/>
    <mergeCell ref="Z66:AH66"/>
    <mergeCell ref="AI66:AZ66"/>
    <mergeCell ref="AI63:AP63"/>
    <mergeCell ref="AQ63:AZ63"/>
    <mergeCell ref="A64:B64"/>
    <mergeCell ref="C64:K64"/>
    <mergeCell ref="L64:S64"/>
    <mergeCell ref="T64:U64"/>
    <mergeCell ref="V64:Y64"/>
    <mergeCell ref="Z64:AA64"/>
    <mergeCell ref="AB64:AH64"/>
    <mergeCell ref="AI64:AP64"/>
    <mergeCell ref="AB62:AH62"/>
    <mergeCell ref="AI62:AP62"/>
    <mergeCell ref="AQ62:AZ62"/>
    <mergeCell ref="A63:B63"/>
    <mergeCell ref="C63:K63"/>
    <mergeCell ref="L63:S63"/>
    <mergeCell ref="T63:U63"/>
    <mergeCell ref="V63:Y63"/>
    <mergeCell ref="Z63:AA63"/>
    <mergeCell ref="AB63:AH63"/>
    <mergeCell ref="A62:B62"/>
    <mergeCell ref="C62:K62"/>
    <mergeCell ref="L62:S62"/>
    <mergeCell ref="T62:U62"/>
    <mergeCell ref="V62:Y62"/>
    <mergeCell ref="Z62:AA62"/>
    <mergeCell ref="A61:B61"/>
    <mergeCell ref="C61:K61"/>
    <mergeCell ref="L61:S61"/>
    <mergeCell ref="T61:U61"/>
    <mergeCell ref="V61:Y61"/>
    <mergeCell ref="Z61:AA61"/>
    <mergeCell ref="AB61:AH61"/>
    <mergeCell ref="AI61:AP61"/>
    <mergeCell ref="AQ61:AZ61"/>
    <mergeCell ref="A60:B60"/>
    <mergeCell ref="C60:K60"/>
    <mergeCell ref="L60:S60"/>
    <mergeCell ref="T60:U60"/>
    <mergeCell ref="V60:Y60"/>
    <mergeCell ref="Z60:AA60"/>
    <mergeCell ref="AB60:AH60"/>
    <mergeCell ref="AI60:AP60"/>
    <mergeCell ref="AQ60:AZ60"/>
    <mergeCell ref="AB58:AH58"/>
    <mergeCell ref="AI58:AP58"/>
    <mergeCell ref="AQ58:AZ58"/>
    <mergeCell ref="A59:B59"/>
    <mergeCell ref="C59:K59"/>
    <mergeCell ref="L59:S59"/>
    <mergeCell ref="T59:U59"/>
    <mergeCell ref="V59:Y59"/>
    <mergeCell ref="Z59:AA59"/>
    <mergeCell ref="AB59:AH59"/>
    <mergeCell ref="A58:B58"/>
    <mergeCell ref="C58:K58"/>
    <mergeCell ref="L58:S58"/>
    <mergeCell ref="T58:U58"/>
    <mergeCell ref="V58:Y58"/>
    <mergeCell ref="Z58:AA58"/>
    <mergeCell ref="AI59:AP59"/>
    <mergeCell ref="AQ59:AZ59"/>
    <mergeCell ref="A57:B57"/>
    <mergeCell ref="C57:K57"/>
    <mergeCell ref="L57:S57"/>
    <mergeCell ref="T57:U57"/>
    <mergeCell ref="V57:Y57"/>
    <mergeCell ref="Z57:AA57"/>
    <mergeCell ref="AB57:AH57"/>
    <mergeCell ref="AI57:AP57"/>
    <mergeCell ref="AQ57:AZ57"/>
    <mergeCell ref="A56:B56"/>
    <mergeCell ref="C56:K56"/>
    <mergeCell ref="L56:S56"/>
    <mergeCell ref="T56:U56"/>
    <mergeCell ref="V56:Y56"/>
    <mergeCell ref="Z56:AA56"/>
    <mergeCell ref="AB56:AH56"/>
    <mergeCell ref="AI56:AP56"/>
    <mergeCell ref="AQ56:AZ56"/>
    <mergeCell ref="A55:B55"/>
    <mergeCell ref="C55:K55"/>
    <mergeCell ref="L55:S55"/>
    <mergeCell ref="T55:U55"/>
    <mergeCell ref="V55:Y55"/>
    <mergeCell ref="Z55:AA55"/>
    <mergeCell ref="AB55:AH55"/>
    <mergeCell ref="AI55:AP55"/>
    <mergeCell ref="AQ55:AZ55"/>
    <mergeCell ref="A54:B54"/>
    <mergeCell ref="C54:K54"/>
    <mergeCell ref="L54:S54"/>
    <mergeCell ref="T54:U54"/>
    <mergeCell ref="V54:Y54"/>
    <mergeCell ref="Z54:AA54"/>
    <mergeCell ref="AB54:AH54"/>
    <mergeCell ref="AI54:AP54"/>
    <mergeCell ref="AQ54:AZ54"/>
    <mergeCell ref="A49:I50"/>
    <mergeCell ref="J49:R50"/>
    <mergeCell ref="S49:AA50"/>
    <mergeCell ref="AK49:AS50"/>
    <mergeCell ref="A51:C52"/>
    <mergeCell ref="A53:B53"/>
    <mergeCell ref="C53:K53"/>
    <mergeCell ref="L53:S53"/>
    <mergeCell ref="T53:U53"/>
    <mergeCell ref="V53:Y53"/>
    <mergeCell ref="Z53:AA53"/>
    <mergeCell ref="AB53:AH53"/>
    <mergeCell ref="AI53:AP53"/>
    <mergeCell ref="AQ53:AZ53"/>
    <mergeCell ref="A48:I48"/>
    <mergeCell ref="J48:R48"/>
    <mergeCell ref="S48:AA48"/>
    <mergeCell ref="AB48:AJ48"/>
    <mergeCell ref="AK48:AS48"/>
    <mergeCell ref="AW48:AZ48"/>
    <mergeCell ref="AR45:AS45"/>
    <mergeCell ref="AU45:AV45"/>
    <mergeCell ref="AX45:AY45"/>
    <mergeCell ref="Y46:Z46"/>
    <mergeCell ref="AR46:AS46"/>
    <mergeCell ref="AU46:AV46"/>
    <mergeCell ref="AX46:AY46"/>
    <mergeCell ref="AG44:AJ44"/>
    <mergeCell ref="AK44:AM44"/>
    <mergeCell ref="A45:D46"/>
    <mergeCell ref="E45:I46"/>
    <mergeCell ref="J45:M46"/>
    <mergeCell ref="N45:T46"/>
    <mergeCell ref="U45:U46"/>
    <mergeCell ref="V45:W46"/>
    <mergeCell ref="A44:D44"/>
    <mergeCell ref="E44:I44"/>
    <mergeCell ref="J44:M44"/>
    <mergeCell ref="N44:T44"/>
    <mergeCell ref="U44:AA44"/>
    <mergeCell ref="AB44:AF44"/>
    <mergeCell ref="AH39:AX40"/>
    <mergeCell ref="AY39:AZ40"/>
    <mergeCell ref="X40:AD40"/>
    <mergeCell ref="A41:W42"/>
    <mergeCell ref="X41:AD42"/>
    <mergeCell ref="AH41:AZ41"/>
    <mergeCell ref="AJ42:AO42"/>
    <mergeCell ref="AT42:AY42"/>
    <mergeCell ref="V36:AD36"/>
    <mergeCell ref="AL36:AZ36"/>
    <mergeCell ref="V37:AD37"/>
    <mergeCell ref="AH37:AZ37"/>
    <mergeCell ref="E38:N38"/>
    <mergeCell ref="V38:W38"/>
    <mergeCell ref="Y38:Z38"/>
    <mergeCell ref="AB38:AC38"/>
    <mergeCell ref="AH38:AZ38"/>
    <mergeCell ref="AT32:AZ32"/>
    <mergeCell ref="A33:E33"/>
    <mergeCell ref="Z33:AH33"/>
    <mergeCell ref="AI33:AZ33"/>
    <mergeCell ref="AQ30:AZ30"/>
    <mergeCell ref="A31:B31"/>
    <mergeCell ref="C31:K31"/>
    <mergeCell ref="L31:S31"/>
    <mergeCell ref="T31:U31"/>
    <mergeCell ref="V31:Y31"/>
    <mergeCell ref="Z31:AA31"/>
    <mergeCell ref="AB31:AH31"/>
    <mergeCell ref="AI31:AP31"/>
    <mergeCell ref="AQ31:AZ31"/>
    <mergeCell ref="A30:B30"/>
    <mergeCell ref="C30:K30"/>
    <mergeCell ref="L30:S30"/>
    <mergeCell ref="T30:U30"/>
    <mergeCell ref="V30:Y30"/>
    <mergeCell ref="Z30:AA30"/>
    <mergeCell ref="AB30:AH30"/>
    <mergeCell ref="AI30:AP30"/>
    <mergeCell ref="AD32:AE32"/>
    <mergeCell ref="AI32:AP32"/>
    <mergeCell ref="AB28:AH28"/>
    <mergeCell ref="AI28:AP28"/>
    <mergeCell ref="AQ28:AZ28"/>
    <mergeCell ref="A29:B29"/>
    <mergeCell ref="C29:K29"/>
    <mergeCell ref="L29:S29"/>
    <mergeCell ref="T29:U29"/>
    <mergeCell ref="V29:Y29"/>
    <mergeCell ref="Z29:AA29"/>
    <mergeCell ref="AB29:AH29"/>
    <mergeCell ref="A28:B28"/>
    <mergeCell ref="C28:K28"/>
    <mergeCell ref="L28:S28"/>
    <mergeCell ref="T28:U28"/>
    <mergeCell ref="V28:Y28"/>
    <mergeCell ref="Z28:AA28"/>
    <mergeCell ref="AI29:AP29"/>
    <mergeCell ref="AQ29:AZ29"/>
    <mergeCell ref="A27:B27"/>
    <mergeCell ref="C27:K27"/>
    <mergeCell ref="L27:S27"/>
    <mergeCell ref="T27:U27"/>
    <mergeCell ref="V27:Y27"/>
    <mergeCell ref="Z27:AA27"/>
    <mergeCell ref="AB27:AH27"/>
    <mergeCell ref="AI27:AP27"/>
    <mergeCell ref="AQ27:AZ27"/>
    <mergeCell ref="A26:B26"/>
    <mergeCell ref="C26:K26"/>
    <mergeCell ref="L26:S26"/>
    <mergeCell ref="T26:U26"/>
    <mergeCell ref="V26:Y26"/>
    <mergeCell ref="Z26:AA26"/>
    <mergeCell ref="AB26:AH26"/>
    <mergeCell ref="AI26:AP26"/>
    <mergeCell ref="AQ26:AZ26"/>
    <mergeCell ref="AB24:AH24"/>
    <mergeCell ref="AI24:AP24"/>
    <mergeCell ref="AQ24:AZ24"/>
    <mergeCell ref="A25:B25"/>
    <mergeCell ref="C25:K25"/>
    <mergeCell ref="L25:S25"/>
    <mergeCell ref="T25:U25"/>
    <mergeCell ref="V25:Y25"/>
    <mergeCell ref="Z25:AA25"/>
    <mergeCell ref="AB25:AH25"/>
    <mergeCell ref="A24:B24"/>
    <mergeCell ref="C24:K24"/>
    <mergeCell ref="L24:S24"/>
    <mergeCell ref="T24:U24"/>
    <mergeCell ref="V24:Y24"/>
    <mergeCell ref="Z24:AA24"/>
    <mergeCell ref="AI25:AP25"/>
    <mergeCell ref="AQ25:AZ25"/>
    <mergeCell ref="A23:B23"/>
    <mergeCell ref="C23:K23"/>
    <mergeCell ref="L23:S23"/>
    <mergeCell ref="T23:U23"/>
    <mergeCell ref="V23:Y23"/>
    <mergeCell ref="Z23:AA23"/>
    <mergeCell ref="AB23:AH23"/>
    <mergeCell ref="AI23:AP23"/>
    <mergeCell ref="AQ23:AZ23"/>
    <mergeCell ref="A22:B22"/>
    <mergeCell ref="C22:K22"/>
    <mergeCell ref="L22:S22"/>
    <mergeCell ref="T22:U22"/>
    <mergeCell ref="V22:Y22"/>
    <mergeCell ref="Z22:AA22"/>
    <mergeCell ref="AB22:AH22"/>
    <mergeCell ref="AI22:AP22"/>
    <mergeCell ref="AQ22:AZ22"/>
    <mergeCell ref="AB20:AH20"/>
    <mergeCell ref="AI20:AP20"/>
    <mergeCell ref="AQ20:AZ20"/>
    <mergeCell ref="A21:B21"/>
    <mergeCell ref="C21:K21"/>
    <mergeCell ref="L21:S21"/>
    <mergeCell ref="T21:U21"/>
    <mergeCell ref="V21:Y21"/>
    <mergeCell ref="Z21:AA21"/>
    <mergeCell ref="AB21:AH21"/>
    <mergeCell ref="A20:B20"/>
    <mergeCell ref="C20:K20"/>
    <mergeCell ref="L20:S20"/>
    <mergeCell ref="T20:U20"/>
    <mergeCell ref="V20:Y20"/>
    <mergeCell ref="Z20:AA20"/>
    <mergeCell ref="AI21:AP21"/>
    <mergeCell ref="AQ21:AZ21"/>
    <mergeCell ref="A16:I17"/>
    <mergeCell ref="J16:R17"/>
    <mergeCell ref="S16:AA17"/>
    <mergeCell ref="AB16:AJ17"/>
    <mergeCell ref="AK16:AS17"/>
    <mergeCell ref="A18:C19"/>
    <mergeCell ref="A15:I15"/>
    <mergeCell ref="J15:R15"/>
    <mergeCell ref="S15:AA15"/>
    <mergeCell ref="AB15:AJ15"/>
    <mergeCell ref="AK15:AS15"/>
    <mergeCell ref="AW15:AZ15"/>
    <mergeCell ref="AR12:AS12"/>
    <mergeCell ref="AU12:AV12"/>
    <mergeCell ref="AX12:AY12"/>
    <mergeCell ref="Y13:Z13"/>
    <mergeCell ref="AR13:AS13"/>
    <mergeCell ref="AU13:AV13"/>
    <mergeCell ref="AX13:AY13"/>
    <mergeCell ref="AG11:AJ11"/>
    <mergeCell ref="AK11:AM11"/>
    <mergeCell ref="AB11:AF11"/>
    <mergeCell ref="A12:D13"/>
    <mergeCell ref="E12:I13"/>
    <mergeCell ref="J12:M13"/>
    <mergeCell ref="N12:T13"/>
    <mergeCell ref="U12:U13"/>
    <mergeCell ref="V12:W13"/>
    <mergeCell ref="A11:D11"/>
    <mergeCell ref="E11:I11"/>
    <mergeCell ref="J11:M11"/>
    <mergeCell ref="N11:T11"/>
    <mergeCell ref="U11:AA11"/>
    <mergeCell ref="AL2:AM2"/>
    <mergeCell ref="AH6:AZ7"/>
    <mergeCell ref="X7:AD7"/>
    <mergeCell ref="A8:W9"/>
    <mergeCell ref="X8:AD9"/>
    <mergeCell ref="AH8:AZ8"/>
    <mergeCell ref="AJ9:AO9"/>
    <mergeCell ref="AT9:AY9"/>
    <mergeCell ref="V3:AD3"/>
    <mergeCell ref="AL3:AZ3"/>
    <mergeCell ref="V4:AD4"/>
    <mergeCell ref="AH4:AZ4"/>
    <mergeCell ref="E5:N5"/>
    <mergeCell ref="V5:W5"/>
    <mergeCell ref="Y5:Z5"/>
    <mergeCell ref="AB5:AC5"/>
    <mergeCell ref="AH5:AZ5"/>
    <mergeCell ref="AN2:AW2"/>
  </mergeCells>
  <phoneticPr fontId="38"/>
  <dataValidations count="3">
    <dataValidation type="list" allowBlank="1" showInputMessage="1" showErrorMessage="1" sqref="Z21:AA31" xr:uid="{51ABBB75-DBA0-46E8-8081-8D5F8CF95DC2}">
      <formula1>"'0,8,軽8,10"</formula1>
    </dataValidation>
    <dataValidation imeMode="halfAlpha" allowBlank="1" showInputMessage="1" showErrorMessage="1" sqref="AJ9:AO9 AT9:AY9 AB21:AH31 A21:B31" xr:uid="{7FEEE861-E35B-4F03-B7FE-D99AE77274F9}"/>
    <dataValidation type="list" allowBlank="1" showInputMessage="1" showErrorMessage="1" sqref="AL2:AM2" xr:uid="{0727AE2C-7A46-476A-AB78-079F8674E70D}">
      <formula1>"　Ｔ,免税"</formula1>
    </dataValidation>
  </dataValidations>
  <printOptions horizontalCentered="1"/>
  <pageMargins left="0.39370078740157483" right="0.39370078740157483" top="0.70866141732283472" bottom="0.35433070866141736" header="0.31496062992125984" footer="0.31496062992125984"/>
  <pageSetup paperSize="9" fitToHeight="0" orientation="landscape" horizontalDpi="300" verticalDpi="300" r:id="rId1"/>
  <rowBreaks count="2" manualBreakCount="2">
    <brk id="33" max="16383" man="1"/>
    <brk id="6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G105"/>
  <sheetViews>
    <sheetView showGridLines="0" showZeros="0" zoomScale="80" zoomScaleNormal="80" zoomScaleSheetLayoutView="100" workbookViewId="0">
      <selection activeCell="E5" sqref="E5:N5"/>
    </sheetView>
  </sheetViews>
  <sheetFormatPr defaultColWidth="2.625" defaultRowHeight="13.5"/>
  <cols>
    <col min="1" max="2" width="3.5" style="1" bestFit="1" customWidth="1"/>
    <col min="3" max="24" width="2.625" style="1"/>
    <col min="25" max="25" width="2.625" style="1" customWidth="1"/>
    <col min="26" max="36" width="2.625" style="1"/>
    <col min="37" max="37" width="2.875" style="1" bestFit="1" customWidth="1"/>
    <col min="38" max="41" width="2.625" style="1"/>
    <col min="42" max="42" width="2.875" style="1" bestFit="1" customWidth="1"/>
    <col min="43" max="43" width="2.625" style="1" customWidth="1"/>
    <col min="44" max="44" width="2.625" style="1"/>
    <col min="45" max="47" width="2.625" style="1" customWidth="1"/>
    <col min="48" max="58" width="2.625" style="1"/>
    <col min="59" max="59" width="2.625" style="1" customWidth="1"/>
    <col min="60" max="16384" width="2.625" style="1"/>
  </cols>
  <sheetData>
    <row r="1" spans="1:52" ht="5.25" customHeight="1"/>
    <row r="2" spans="1:52" ht="18.75" customHeight="1">
      <c r="AH2" s="4" t="s">
        <v>85</v>
      </c>
      <c r="AL2" s="110" t="s">
        <v>120</v>
      </c>
      <c r="AM2" s="110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04"/>
      <c r="AY2" s="105"/>
      <c r="AZ2" s="58"/>
    </row>
    <row r="3" spans="1:52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20" t="s">
        <v>44</v>
      </c>
      <c r="W3" s="120"/>
      <c r="X3" s="120"/>
      <c r="Y3" s="120"/>
      <c r="Z3" s="120"/>
      <c r="AA3" s="120"/>
      <c r="AB3" s="120"/>
      <c r="AC3" s="120"/>
      <c r="AD3" s="120"/>
      <c r="AE3" s="3"/>
      <c r="AF3" s="3"/>
      <c r="AG3" s="3"/>
      <c r="AH3" s="21" t="s">
        <v>45</v>
      </c>
      <c r="AI3" s="58"/>
      <c r="AJ3" s="58"/>
      <c r="AK3" s="58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</row>
    <row r="4" spans="1:52" ht="17.25">
      <c r="A4" s="18" t="s">
        <v>43</v>
      </c>
      <c r="V4" s="122" t="s">
        <v>48</v>
      </c>
      <c r="W4" s="122"/>
      <c r="X4" s="122"/>
      <c r="Y4" s="122"/>
      <c r="Z4" s="122"/>
      <c r="AA4" s="122"/>
      <c r="AB4" s="122"/>
      <c r="AC4" s="122"/>
      <c r="AD4" s="122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</row>
    <row r="5" spans="1:52" ht="17.25" customHeight="1">
      <c r="A5" s="21" t="s">
        <v>63</v>
      </c>
      <c r="B5" s="22"/>
      <c r="C5" s="22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23"/>
      <c r="P5" s="22"/>
      <c r="Q5" s="22"/>
      <c r="R5" s="22"/>
      <c r="S5" s="7" t="s">
        <v>41</v>
      </c>
      <c r="U5" s="7"/>
      <c r="V5" s="125"/>
      <c r="W5" s="125"/>
      <c r="X5" s="7" t="s">
        <v>40</v>
      </c>
      <c r="Y5" s="125"/>
      <c r="Z5" s="125"/>
      <c r="AA5" s="7" t="s">
        <v>39</v>
      </c>
      <c r="AB5" s="125"/>
      <c r="AC5" s="125"/>
      <c r="AD5" s="7" t="s">
        <v>38</v>
      </c>
      <c r="AE5" s="7"/>
      <c r="AF5" s="7"/>
      <c r="AG5" s="7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</row>
    <row r="6" spans="1:52" ht="9" customHeight="1"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</row>
    <row r="7" spans="1:52" ht="13.5" customHeight="1">
      <c r="A7" s="17" t="s">
        <v>36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5"/>
      <c r="X7" s="112"/>
      <c r="Y7" s="112"/>
      <c r="Z7" s="112"/>
      <c r="AA7" s="112"/>
      <c r="AB7" s="112"/>
      <c r="AC7" s="112"/>
      <c r="AD7" s="112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</row>
    <row r="8" spans="1:52" ht="15" customHeight="1">
      <c r="A8" s="113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5"/>
      <c r="X8" s="112"/>
      <c r="Y8" s="112"/>
      <c r="Z8" s="112"/>
      <c r="AA8" s="112"/>
      <c r="AB8" s="112"/>
      <c r="AC8" s="112"/>
      <c r="AD8" s="112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</row>
    <row r="9" spans="1:52" ht="19.5" customHeight="1">
      <c r="A9" s="116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8"/>
      <c r="X9" s="112"/>
      <c r="Y9" s="112"/>
      <c r="Z9" s="112"/>
      <c r="AA9" s="112"/>
      <c r="AB9" s="112"/>
      <c r="AC9" s="112"/>
      <c r="AD9" s="112"/>
      <c r="AH9" s="4" t="s">
        <v>34</v>
      </c>
      <c r="AJ9" s="119"/>
      <c r="AK9" s="119"/>
      <c r="AL9" s="119"/>
      <c r="AM9" s="119"/>
      <c r="AN9" s="119"/>
      <c r="AO9" s="119"/>
      <c r="AP9" s="24"/>
      <c r="AQ9" s="24"/>
      <c r="AR9" s="4" t="s">
        <v>33</v>
      </c>
      <c r="AS9" s="24"/>
      <c r="AT9" s="119"/>
      <c r="AU9" s="119"/>
      <c r="AV9" s="119"/>
      <c r="AW9" s="119"/>
      <c r="AX9" s="119"/>
      <c r="AY9" s="119"/>
      <c r="AZ9" s="24"/>
    </row>
    <row r="10" spans="1:52" ht="6" customHeight="1"/>
    <row r="11" spans="1:52">
      <c r="A11" s="147" t="s">
        <v>32</v>
      </c>
      <c r="B11" s="148"/>
      <c r="C11" s="148"/>
      <c r="D11" s="149"/>
      <c r="E11" s="147" t="s">
        <v>31</v>
      </c>
      <c r="F11" s="148"/>
      <c r="G11" s="148"/>
      <c r="H11" s="148"/>
      <c r="I11" s="149"/>
      <c r="J11" s="147" t="s">
        <v>30</v>
      </c>
      <c r="K11" s="148"/>
      <c r="L11" s="148"/>
      <c r="M11" s="149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53"/>
      <c r="AC11" s="153"/>
      <c r="AD11" s="153"/>
      <c r="AE11" s="153"/>
      <c r="AF11" s="153"/>
      <c r="AG11" s="145"/>
      <c r="AH11" s="145"/>
      <c r="AI11" s="145"/>
      <c r="AJ11" s="145"/>
      <c r="AK11" s="145"/>
      <c r="AL11" s="145"/>
      <c r="AM11" s="145"/>
      <c r="AN11" s="4"/>
      <c r="AT11" s="14"/>
      <c r="AU11" s="14"/>
      <c r="AV11" s="14"/>
      <c r="AW11" s="14"/>
      <c r="AX11" s="14"/>
      <c r="AY11" s="14"/>
    </row>
    <row r="12" spans="1:52" ht="13.5" customHeight="1">
      <c r="A12" s="127"/>
      <c r="B12" s="128"/>
      <c r="C12" s="128"/>
      <c r="D12" s="129"/>
      <c r="E12" s="133"/>
      <c r="F12" s="134"/>
      <c r="G12" s="134"/>
      <c r="H12" s="134"/>
      <c r="I12" s="135"/>
      <c r="J12" s="139"/>
      <c r="K12" s="140"/>
      <c r="L12" s="140"/>
      <c r="M12" s="141"/>
      <c r="N12" s="145"/>
      <c r="O12" s="145"/>
      <c r="P12" s="145"/>
      <c r="Q12" s="145"/>
      <c r="R12" s="145"/>
      <c r="S12" s="145"/>
      <c r="T12" s="145"/>
      <c r="U12" s="145"/>
      <c r="V12" s="146"/>
      <c r="W12" s="146"/>
      <c r="X12" s="4"/>
      <c r="Y12" s="4"/>
      <c r="Z12" s="4"/>
      <c r="AA12" s="4"/>
      <c r="AB12" s="4"/>
      <c r="AC12" s="4"/>
      <c r="AD12" s="4"/>
      <c r="AE12" s="4"/>
      <c r="AF12" s="4"/>
      <c r="AG12" s="14"/>
      <c r="AH12" s="14"/>
      <c r="AI12" s="4"/>
      <c r="AJ12" s="4"/>
      <c r="AK12" s="14"/>
      <c r="AL12" s="14"/>
      <c r="AM12" s="4"/>
      <c r="AN12" s="14" t="s">
        <v>23</v>
      </c>
      <c r="AQ12" s="14"/>
      <c r="AR12" s="125"/>
      <c r="AS12" s="125"/>
      <c r="AT12" s="2" t="s">
        <v>18</v>
      </c>
      <c r="AU12" s="125"/>
      <c r="AV12" s="125"/>
      <c r="AW12" s="2" t="s">
        <v>47</v>
      </c>
      <c r="AX12" s="125"/>
      <c r="AY12" s="125"/>
      <c r="AZ12" s="1" t="s">
        <v>16</v>
      </c>
    </row>
    <row r="13" spans="1:52" ht="13.5" customHeight="1">
      <c r="A13" s="130"/>
      <c r="B13" s="131"/>
      <c r="C13" s="131"/>
      <c r="D13" s="132"/>
      <c r="E13" s="136"/>
      <c r="F13" s="137"/>
      <c r="G13" s="137"/>
      <c r="H13" s="137"/>
      <c r="I13" s="138"/>
      <c r="J13" s="142"/>
      <c r="K13" s="143"/>
      <c r="L13" s="143"/>
      <c r="M13" s="144"/>
      <c r="N13" s="145"/>
      <c r="O13" s="145"/>
      <c r="P13" s="145"/>
      <c r="Q13" s="145"/>
      <c r="R13" s="145"/>
      <c r="S13" s="145"/>
      <c r="T13" s="145"/>
      <c r="U13" s="145"/>
      <c r="V13" s="146"/>
      <c r="W13" s="146"/>
      <c r="X13" s="4"/>
      <c r="Y13" s="145"/>
      <c r="Z13" s="145"/>
      <c r="AA13" s="4"/>
      <c r="AB13" s="4"/>
      <c r="AC13" s="4"/>
      <c r="AD13" s="4"/>
      <c r="AE13" s="4"/>
      <c r="AF13" s="4"/>
      <c r="AG13" s="14"/>
      <c r="AH13" s="14"/>
      <c r="AI13" s="4"/>
      <c r="AJ13" s="4"/>
      <c r="AK13" s="14"/>
      <c r="AL13" s="14"/>
      <c r="AM13" s="4"/>
      <c r="AN13" s="14" t="s">
        <v>19</v>
      </c>
      <c r="AQ13" s="14"/>
      <c r="AR13" s="125"/>
      <c r="AS13" s="125"/>
      <c r="AT13" s="2" t="s">
        <v>18</v>
      </c>
      <c r="AU13" s="125"/>
      <c r="AV13" s="125"/>
      <c r="AW13" s="2" t="s">
        <v>17</v>
      </c>
      <c r="AX13" s="125"/>
      <c r="AY13" s="125"/>
      <c r="AZ13" s="1" t="s">
        <v>16</v>
      </c>
    </row>
    <row r="14" spans="1:52" ht="6.75" customHeight="1"/>
    <row r="15" spans="1:52">
      <c r="A15" s="150" t="s">
        <v>15</v>
      </c>
      <c r="B15" s="151"/>
      <c r="C15" s="151"/>
      <c r="D15" s="151"/>
      <c r="E15" s="151"/>
      <c r="F15" s="151"/>
      <c r="G15" s="151"/>
      <c r="H15" s="151"/>
      <c r="I15" s="152"/>
      <c r="J15" s="147" t="s">
        <v>14</v>
      </c>
      <c r="K15" s="148"/>
      <c r="L15" s="148"/>
      <c r="M15" s="148"/>
      <c r="N15" s="148"/>
      <c r="O15" s="148"/>
      <c r="P15" s="148"/>
      <c r="Q15" s="148"/>
      <c r="R15" s="149"/>
      <c r="S15" s="150" t="s">
        <v>13</v>
      </c>
      <c r="T15" s="151"/>
      <c r="U15" s="151"/>
      <c r="V15" s="151"/>
      <c r="W15" s="151"/>
      <c r="X15" s="151"/>
      <c r="Y15" s="151"/>
      <c r="Z15" s="151"/>
      <c r="AA15" s="152"/>
      <c r="AB15" s="150"/>
      <c r="AC15" s="151"/>
      <c r="AD15" s="151"/>
      <c r="AE15" s="151"/>
      <c r="AF15" s="151"/>
      <c r="AG15" s="151"/>
      <c r="AH15" s="151"/>
      <c r="AI15" s="151"/>
      <c r="AJ15" s="152"/>
      <c r="AK15" s="150" t="s">
        <v>11</v>
      </c>
      <c r="AL15" s="151"/>
      <c r="AM15" s="151"/>
      <c r="AN15" s="151"/>
      <c r="AO15" s="151"/>
      <c r="AP15" s="151"/>
      <c r="AQ15" s="151"/>
      <c r="AR15" s="151"/>
      <c r="AS15" s="152"/>
      <c r="AW15" s="150" t="s">
        <v>10</v>
      </c>
      <c r="AX15" s="151"/>
      <c r="AY15" s="151"/>
      <c r="AZ15" s="152"/>
    </row>
    <row r="16" spans="1:52">
      <c r="A16" s="154"/>
      <c r="B16" s="155"/>
      <c r="C16" s="155"/>
      <c r="D16" s="155"/>
      <c r="E16" s="155"/>
      <c r="F16" s="155"/>
      <c r="G16" s="155"/>
      <c r="H16" s="155"/>
      <c r="I16" s="156"/>
      <c r="J16" s="154"/>
      <c r="K16" s="155"/>
      <c r="L16" s="155"/>
      <c r="M16" s="155"/>
      <c r="N16" s="155"/>
      <c r="O16" s="155"/>
      <c r="P16" s="155"/>
      <c r="Q16" s="155"/>
      <c r="R16" s="156"/>
      <c r="S16" s="160">
        <f>+AI35</f>
        <v>0</v>
      </c>
      <c r="T16" s="161"/>
      <c r="U16" s="161"/>
      <c r="V16" s="161"/>
      <c r="W16" s="161"/>
      <c r="X16" s="161"/>
      <c r="Y16" s="161"/>
      <c r="Z16" s="161"/>
      <c r="AA16" s="162"/>
      <c r="AB16" s="391"/>
      <c r="AC16" s="392"/>
      <c r="AD16" s="392"/>
      <c r="AE16" s="392"/>
      <c r="AF16" s="392"/>
      <c r="AG16" s="392"/>
      <c r="AH16" s="392"/>
      <c r="AI16" s="392"/>
      <c r="AJ16" s="393"/>
      <c r="AK16" s="172" t="str">
        <f>IF(A16="","",A16-J16-S16)</f>
        <v/>
      </c>
      <c r="AL16" s="173"/>
      <c r="AM16" s="173"/>
      <c r="AN16" s="173"/>
      <c r="AO16" s="173"/>
      <c r="AP16" s="173"/>
      <c r="AQ16" s="173"/>
      <c r="AR16" s="173"/>
      <c r="AS16" s="174"/>
      <c r="AW16" s="13"/>
      <c r="AZ16" s="12"/>
    </row>
    <row r="17" spans="1:59" ht="20.25" customHeight="1">
      <c r="A17" s="157"/>
      <c r="B17" s="158"/>
      <c r="C17" s="158"/>
      <c r="D17" s="158"/>
      <c r="E17" s="158"/>
      <c r="F17" s="158"/>
      <c r="G17" s="158"/>
      <c r="H17" s="158"/>
      <c r="I17" s="159"/>
      <c r="J17" s="157"/>
      <c r="K17" s="158"/>
      <c r="L17" s="158"/>
      <c r="M17" s="158"/>
      <c r="N17" s="158"/>
      <c r="O17" s="158"/>
      <c r="P17" s="158"/>
      <c r="Q17" s="158"/>
      <c r="R17" s="159"/>
      <c r="S17" s="163"/>
      <c r="T17" s="164"/>
      <c r="U17" s="164"/>
      <c r="V17" s="164"/>
      <c r="W17" s="164"/>
      <c r="X17" s="164"/>
      <c r="Y17" s="164"/>
      <c r="Z17" s="164"/>
      <c r="AA17" s="165"/>
      <c r="AB17" s="394"/>
      <c r="AC17" s="395"/>
      <c r="AD17" s="395"/>
      <c r="AE17" s="395"/>
      <c r="AF17" s="395"/>
      <c r="AG17" s="395"/>
      <c r="AH17" s="395"/>
      <c r="AI17" s="395"/>
      <c r="AJ17" s="396"/>
      <c r="AK17" s="175"/>
      <c r="AL17" s="176"/>
      <c r="AM17" s="176"/>
      <c r="AN17" s="176"/>
      <c r="AO17" s="176"/>
      <c r="AP17" s="176"/>
      <c r="AQ17" s="176"/>
      <c r="AR17" s="176"/>
      <c r="AS17" s="177"/>
      <c r="AW17" s="13"/>
      <c r="AZ17" s="12"/>
    </row>
    <row r="18" spans="1:59" ht="12" customHeight="1">
      <c r="A18" s="178" t="s">
        <v>9</v>
      </c>
      <c r="B18" s="178"/>
      <c r="C18" s="178"/>
      <c r="AW18" s="11"/>
      <c r="AX18" s="10"/>
      <c r="AY18" s="10"/>
      <c r="AZ18" s="9"/>
    </row>
    <row r="19" spans="1:59" ht="6" customHeight="1" thickBot="1">
      <c r="A19" s="179"/>
      <c r="B19" s="179"/>
      <c r="C19" s="179"/>
    </row>
    <row r="20" spans="1:59" ht="15" customHeight="1">
      <c r="A20" s="196" t="s">
        <v>8</v>
      </c>
      <c r="B20" s="182"/>
      <c r="C20" s="180" t="s">
        <v>7</v>
      </c>
      <c r="D20" s="181"/>
      <c r="E20" s="181"/>
      <c r="F20" s="181"/>
      <c r="G20" s="181"/>
      <c r="H20" s="181"/>
      <c r="I20" s="181"/>
      <c r="J20" s="181"/>
      <c r="K20" s="182"/>
      <c r="L20" s="180" t="s">
        <v>6</v>
      </c>
      <c r="M20" s="181"/>
      <c r="N20" s="181"/>
      <c r="O20" s="181"/>
      <c r="P20" s="181"/>
      <c r="Q20" s="181"/>
      <c r="R20" s="181"/>
      <c r="S20" s="182"/>
      <c r="T20" s="180" t="s">
        <v>5</v>
      </c>
      <c r="U20" s="182"/>
      <c r="V20" s="180" t="s">
        <v>4</v>
      </c>
      <c r="W20" s="181"/>
      <c r="X20" s="181"/>
      <c r="Y20" s="181"/>
      <c r="Z20" s="180" t="s">
        <v>81</v>
      </c>
      <c r="AA20" s="182"/>
      <c r="AB20" s="180" t="s">
        <v>3</v>
      </c>
      <c r="AC20" s="181"/>
      <c r="AD20" s="181"/>
      <c r="AE20" s="181"/>
      <c r="AF20" s="181"/>
      <c r="AG20" s="181"/>
      <c r="AH20" s="182"/>
      <c r="AI20" s="180" t="s">
        <v>2</v>
      </c>
      <c r="AJ20" s="181"/>
      <c r="AK20" s="181"/>
      <c r="AL20" s="181"/>
      <c r="AM20" s="181"/>
      <c r="AN20" s="181"/>
      <c r="AO20" s="181"/>
      <c r="AP20" s="182"/>
      <c r="AQ20" s="180" t="s">
        <v>1</v>
      </c>
      <c r="AR20" s="181"/>
      <c r="AS20" s="181"/>
      <c r="AT20" s="181"/>
      <c r="AU20" s="181"/>
      <c r="AV20" s="181"/>
      <c r="AW20" s="181"/>
      <c r="AX20" s="181"/>
      <c r="AY20" s="181"/>
      <c r="AZ20" s="183"/>
    </row>
    <row r="21" spans="1:59" ht="19.5" customHeight="1">
      <c r="A21" s="184"/>
      <c r="B21" s="185"/>
      <c r="C21" s="186"/>
      <c r="D21" s="187"/>
      <c r="E21" s="187"/>
      <c r="F21" s="187"/>
      <c r="G21" s="187"/>
      <c r="H21" s="187"/>
      <c r="I21" s="187"/>
      <c r="J21" s="187"/>
      <c r="K21" s="188"/>
      <c r="L21" s="186"/>
      <c r="M21" s="187"/>
      <c r="N21" s="187"/>
      <c r="O21" s="187"/>
      <c r="P21" s="187"/>
      <c r="Q21" s="187"/>
      <c r="R21" s="187"/>
      <c r="S21" s="188"/>
      <c r="T21" s="189"/>
      <c r="U21" s="189"/>
      <c r="V21" s="190"/>
      <c r="W21" s="190"/>
      <c r="X21" s="190"/>
      <c r="Y21" s="190"/>
      <c r="Z21" s="191"/>
      <c r="AA21" s="192"/>
      <c r="AB21" s="193"/>
      <c r="AC21" s="194"/>
      <c r="AD21" s="194"/>
      <c r="AE21" s="194"/>
      <c r="AF21" s="194"/>
      <c r="AG21" s="194"/>
      <c r="AH21" s="195"/>
      <c r="AI21" s="388" t="str">
        <f>IF(AB21="","",IF(Z21="","税率を選択",ROUNDDOWN(V21*AB21,0)))</f>
        <v/>
      </c>
      <c r="AJ21" s="389"/>
      <c r="AK21" s="389"/>
      <c r="AL21" s="389"/>
      <c r="AM21" s="389"/>
      <c r="AN21" s="389"/>
      <c r="AO21" s="389"/>
      <c r="AP21" s="390"/>
      <c r="AQ21" s="186"/>
      <c r="AR21" s="187"/>
      <c r="AS21" s="187"/>
      <c r="AT21" s="187"/>
      <c r="AU21" s="187"/>
      <c r="AV21" s="187"/>
      <c r="AW21" s="187"/>
      <c r="AX21" s="187"/>
      <c r="AY21" s="187"/>
      <c r="AZ21" s="200"/>
      <c r="BG21" s="8"/>
    </row>
    <row r="22" spans="1:59" ht="19.5" customHeight="1">
      <c r="A22" s="184"/>
      <c r="B22" s="185"/>
      <c r="C22" s="186"/>
      <c r="D22" s="187"/>
      <c r="E22" s="187"/>
      <c r="F22" s="187"/>
      <c r="G22" s="187"/>
      <c r="H22" s="187"/>
      <c r="I22" s="187"/>
      <c r="J22" s="187"/>
      <c r="K22" s="188"/>
      <c r="L22" s="186"/>
      <c r="M22" s="187"/>
      <c r="N22" s="187"/>
      <c r="O22" s="187"/>
      <c r="P22" s="187"/>
      <c r="Q22" s="187"/>
      <c r="R22" s="187"/>
      <c r="S22" s="188"/>
      <c r="T22" s="189"/>
      <c r="U22" s="189"/>
      <c r="V22" s="190"/>
      <c r="W22" s="190"/>
      <c r="X22" s="190"/>
      <c r="Y22" s="190"/>
      <c r="Z22" s="191"/>
      <c r="AA22" s="192"/>
      <c r="AB22" s="193"/>
      <c r="AC22" s="194"/>
      <c r="AD22" s="194"/>
      <c r="AE22" s="194"/>
      <c r="AF22" s="194"/>
      <c r="AG22" s="194"/>
      <c r="AH22" s="195"/>
      <c r="AI22" s="388" t="str">
        <f t="shared" ref="AI22:AI30" si="0">IF(AB22="","",IF(Z22="","税率を選択",ROUNDDOWN(V22*AB22,0)))</f>
        <v/>
      </c>
      <c r="AJ22" s="389"/>
      <c r="AK22" s="389"/>
      <c r="AL22" s="389"/>
      <c r="AM22" s="389"/>
      <c r="AN22" s="389"/>
      <c r="AO22" s="389"/>
      <c r="AP22" s="390"/>
      <c r="AQ22" s="186"/>
      <c r="AR22" s="187"/>
      <c r="AS22" s="187"/>
      <c r="AT22" s="187"/>
      <c r="AU22" s="187"/>
      <c r="AV22" s="187"/>
      <c r="AW22" s="187"/>
      <c r="AX22" s="187"/>
      <c r="AY22" s="187"/>
      <c r="AZ22" s="200"/>
      <c r="BG22" s="7"/>
    </row>
    <row r="23" spans="1:59" ht="19.5" customHeight="1">
      <c r="A23" s="184"/>
      <c r="B23" s="185"/>
      <c r="C23" s="186"/>
      <c r="D23" s="187"/>
      <c r="E23" s="187"/>
      <c r="F23" s="187"/>
      <c r="G23" s="187"/>
      <c r="H23" s="187"/>
      <c r="I23" s="187"/>
      <c r="J23" s="187"/>
      <c r="K23" s="188"/>
      <c r="L23" s="186"/>
      <c r="M23" s="187"/>
      <c r="N23" s="187"/>
      <c r="O23" s="187"/>
      <c r="P23" s="187"/>
      <c r="Q23" s="187"/>
      <c r="R23" s="187"/>
      <c r="S23" s="188"/>
      <c r="T23" s="189"/>
      <c r="U23" s="189"/>
      <c r="V23" s="190"/>
      <c r="W23" s="190"/>
      <c r="X23" s="190"/>
      <c r="Y23" s="190"/>
      <c r="Z23" s="191"/>
      <c r="AA23" s="192"/>
      <c r="AB23" s="193"/>
      <c r="AC23" s="194"/>
      <c r="AD23" s="194"/>
      <c r="AE23" s="194"/>
      <c r="AF23" s="194"/>
      <c r="AG23" s="194"/>
      <c r="AH23" s="195"/>
      <c r="AI23" s="388" t="str">
        <f t="shared" si="0"/>
        <v/>
      </c>
      <c r="AJ23" s="389"/>
      <c r="AK23" s="389"/>
      <c r="AL23" s="389"/>
      <c r="AM23" s="389"/>
      <c r="AN23" s="389"/>
      <c r="AO23" s="389"/>
      <c r="AP23" s="390"/>
      <c r="AQ23" s="186"/>
      <c r="AR23" s="187"/>
      <c r="AS23" s="187"/>
      <c r="AT23" s="187"/>
      <c r="AU23" s="187"/>
      <c r="AV23" s="187"/>
      <c r="AW23" s="187"/>
      <c r="AX23" s="187"/>
      <c r="AY23" s="187"/>
      <c r="AZ23" s="200"/>
      <c r="BG23" s="7"/>
    </row>
    <row r="24" spans="1:59" ht="19.5" customHeight="1">
      <c r="A24" s="184"/>
      <c r="B24" s="185"/>
      <c r="C24" s="186"/>
      <c r="D24" s="187"/>
      <c r="E24" s="187"/>
      <c r="F24" s="187"/>
      <c r="G24" s="187"/>
      <c r="H24" s="187"/>
      <c r="I24" s="187"/>
      <c r="J24" s="187"/>
      <c r="K24" s="188"/>
      <c r="L24" s="186"/>
      <c r="M24" s="187"/>
      <c r="N24" s="187"/>
      <c r="O24" s="187"/>
      <c r="P24" s="187"/>
      <c r="Q24" s="187"/>
      <c r="R24" s="187"/>
      <c r="S24" s="188"/>
      <c r="T24" s="189"/>
      <c r="U24" s="189"/>
      <c r="V24" s="190"/>
      <c r="W24" s="190"/>
      <c r="X24" s="190"/>
      <c r="Y24" s="190"/>
      <c r="Z24" s="191"/>
      <c r="AA24" s="192"/>
      <c r="AB24" s="193"/>
      <c r="AC24" s="194"/>
      <c r="AD24" s="194"/>
      <c r="AE24" s="194"/>
      <c r="AF24" s="194"/>
      <c r="AG24" s="194"/>
      <c r="AH24" s="195"/>
      <c r="AI24" s="388" t="str">
        <f t="shared" si="0"/>
        <v/>
      </c>
      <c r="AJ24" s="389"/>
      <c r="AK24" s="389"/>
      <c r="AL24" s="389"/>
      <c r="AM24" s="389"/>
      <c r="AN24" s="389"/>
      <c r="AO24" s="389"/>
      <c r="AP24" s="390"/>
      <c r="AQ24" s="186"/>
      <c r="AR24" s="187"/>
      <c r="AS24" s="187"/>
      <c r="AT24" s="187"/>
      <c r="AU24" s="187"/>
      <c r="AV24" s="187"/>
      <c r="AW24" s="187"/>
      <c r="AX24" s="187"/>
      <c r="AY24" s="187"/>
      <c r="AZ24" s="200"/>
      <c r="BG24" s="7"/>
    </row>
    <row r="25" spans="1:59" ht="19.5" customHeight="1">
      <c r="A25" s="184"/>
      <c r="B25" s="185"/>
      <c r="C25" s="186"/>
      <c r="D25" s="187"/>
      <c r="E25" s="187"/>
      <c r="F25" s="187"/>
      <c r="G25" s="187"/>
      <c r="H25" s="187"/>
      <c r="I25" s="187"/>
      <c r="J25" s="187"/>
      <c r="K25" s="188"/>
      <c r="L25" s="186"/>
      <c r="M25" s="187"/>
      <c r="N25" s="187"/>
      <c r="O25" s="187"/>
      <c r="P25" s="187"/>
      <c r="Q25" s="187"/>
      <c r="R25" s="187"/>
      <c r="S25" s="188"/>
      <c r="T25" s="189"/>
      <c r="U25" s="189"/>
      <c r="V25" s="190"/>
      <c r="W25" s="190"/>
      <c r="X25" s="190"/>
      <c r="Y25" s="190"/>
      <c r="Z25" s="191"/>
      <c r="AA25" s="192"/>
      <c r="AB25" s="193"/>
      <c r="AC25" s="194"/>
      <c r="AD25" s="194"/>
      <c r="AE25" s="194"/>
      <c r="AF25" s="194"/>
      <c r="AG25" s="194"/>
      <c r="AH25" s="195"/>
      <c r="AI25" s="388" t="str">
        <f t="shared" si="0"/>
        <v/>
      </c>
      <c r="AJ25" s="389"/>
      <c r="AK25" s="389"/>
      <c r="AL25" s="389"/>
      <c r="AM25" s="389"/>
      <c r="AN25" s="389"/>
      <c r="AO25" s="389"/>
      <c r="AP25" s="390"/>
      <c r="AQ25" s="186"/>
      <c r="AR25" s="187"/>
      <c r="AS25" s="187"/>
      <c r="AT25" s="187"/>
      <c r="AU25" s="187"/>
      <c r="AV25" s="187"/>
      <c r="AW25" s="187"/>
      <c r="AX25" s="187"/>
      <c r="AY25" s="187"/>
      <c r="AZ25" s="200"/>
      <c r="BG25" s="7"/>
    </row>
    <row r="26" spans="1:59" ht="19.5" customHeight="1">
      <c r="A26" s="184"/>
      <c r="B26" s="185"/>
      <c r="C26" s="186"/>
      <c r="D26" s="187"/>
      <c r="E26" s="187"/>
      <c r="F26" s="187"/>
      <c r="G26" s="187"/>
      <c r="H26" s="187"/>
      <c r="I26" s="187"/>
      <c r="J26" s="187"/>
      <c r="K26" s="188"/>
      <c r="L26" s="186"/>
      <c r="M26" s="187"/>
      <c r="N26" s="187"/>
      <c r="O26" s="187"/>
      <c r="P26" s="187"/>
      <c r="Q26" s="187"/>
      <c r="R26" s="187"/>
      <c r="S26" s="188"/>
      <c r="T26" s="189"/>
      <c r="U26" s="189"/>
      <c r="V26" s="190"/>
      <c r="W26" s="190"/>
      <c r="X26" s="190"/>
      <c r="Y26" s="190"/>
      <c r="Z26" s="191"/>
      <c r="AA26" s="192"/>
      <c r="AB26" s="193"/>
      <c r="AC26" s="194"/>
      <c r="AD26" s="194"/>
      <c r="AE26" s="194"/>
      <c r="AF26" s="194"/>
      <c r="AG26" s="194"/>
      <c r="AH26" s="195"/>
      <c r="AI26" s="388" t="str">
        <f t="shared" si="0"/>
        <v/>
      </c>
      <c r="AJ26" s="389"/>
      <c r="AK26" s="389"/>
      <c r="AL26" s="389"/>
      <c r="AM26" s="389"/>
      <c r="AN26" s="389"/>
      <c r="AO26" s="389"/>
      <c r="AP26" s="390"/>
      <c r="AQ26" s="186"/>
      <c r="AR26" s="187"/>
      <c r="AS26" s="187"/>
      <c r="AT26" s="187"/>
      <c r="AU26" s="187"/>
      <c r="AV26" s="187"/>
      <c r="AW26" s="187"/>
      <c r="AX26" s="187"/>
      <c r="AY26" s="187"/>
      <c r="AZ26" s="200"/>
    </row>
    <row r="27" spans="1:59" ht="19.5" customHeight="1">
      <c r="A27" s="184"/>
      <c r="B27" s="185"/>
      <c r="C27" s="186"/>
      <c r="D27" s="187"/>
      <c r="E27" s="187"/>
      <c r="F27" s="187"/>
      <c r="G27" s="187"/>
      <c r="H27" s="187"/>
      <c r="I27" s="187"/>
      <c r="J27" s="187"/>
      <c r="K27" s="188"/>
      <c r="L27" s="186"/>
      <c r="M27" s="187"/>
      <c r="N27" s="187"/>
      <c r="O27" s="187"/>
      <c r="P27" s="187"/>
      <c r="Q27" s="187"/>
      <c r="R27" s="187"/>
      <c r="S27" s="188"/>
      <c r="T27" s="189"/>
      <c r="U27" s="189"/>
      <c r="V27" s="190"/>
      <c r="W27" s="190"/>
      <c r="X27" s="190"/>
      <c r="Y27" s="190"/>
      <c r="Z27" s="191"/>
      <c r="AA27" s="192"/>
      <c r="AB27" s="193"/>
      <c r="AC27" s="194"/>
      <c r="AD27" s="194"/>
      <c r="AE27" s="194"/>
      <c r="AF27" s="194"/>
      <c r="AG27" s="194"/>
      <c r="AH27" s="195"/>
      <c r="AI27" s="388" t="str">
        <f t="shared" si="0"/>
        <v/>
      </c>
      <c r="AJ27" s="389"/>
      <c r="AK27" s="389"/>
      <c r="AL27" s="389"/>
      <c r="AM27" s="389"/>
      <c r="AN27" s="389"/>
      <c r="AO27" s="389"/>
      <c r="AP27" s="390"/>
      <c r="AQ27" s="186"/>
      <c r="AR27" s="187"/>
      <c r="AS27" s="187"/>
      <c r="AT27" s="187"/>
      <c r="AU27" s="187"/>
      <c r="AV27" s="187"/>
      <c r="AW27" s="187"/>
      <c r="AX27" s="187"/>
      <c r="AY27" s="187"/>
      <c r="AZ27" s="200"/>
    </row>
    <row r="28" spans="1:59" ht="19.5" customHeight="1">
      <c r="A28" s="184"/>
      <c r="B28" s="185"/>
      <c r="C28" s="186"/>
      <c r="D28" s="187"/>
      <c r="E28" s="187"/>
      <c r="F28" s="187"/>
      <c r="G28" s="187"/>
      <c r="H28" s="187"/>
      <c r="I28" s="187"/>
      <c r="J28" s="187"/>
      <c r="K28" s="188"/>
      <c r="L28" s="186"/>
      <c r="M28" s="187"/>
      <c r="N28" s="187"/>
      <c r="O28" s="187"/>
      <c r="P28" s="187"/>
      <c r="Q28" s="187"/>
      <c r="R28" s="187"/>
      <c r="S28" s="188"/>
      <c r="T28" s="189"/>
      <c r="U28" s="189"/>
      <c r="V28" s="190"/>
      <c r="W28" s="190"/>
      <c r="X28" s="190"/>
      <c r="Y28" s="190"/>
      <c r="Z28" s="191"/>
      <c r="AA28" s="192"/>
      <c r="AB28" s="193"/>
      <c r="AC28" s="194"/>
      <c r="AD28" s="194"/>
      <c r="AE28" s="194"/>
      <c r="AF28" s="194"/>
      <c r="AG28" s="194"/>
      <c r="AH28" s="195"/>
      <c r="AI28" s="388" t="str">
        <f t="shared" si="0"/>
        <v/>
      </c>
      <c r="AJ28" s="389"/>
      <c r="AK28" s="389"/>
      <c r="AL28" s="389"/>
      <c r="AM28" s="389"/>
      <c r="AN28" s="389"/>
      <c r="AO28" s="389"/>
      <c r="AP28" s="390"/>
      <c r="AQ28" s="186"/>
      <c r="AR28" s="187"/>
      <c r="AS28" s="187"/>
      <c r="AT28" s="187"/>
      <c r="AU28" s="187"/>
      <c r="AV28" s="187"/>
      <c r="AW28" s="187"/>
      <c r="AX28" s="187"/>
      <c r="AY28" s="187"/>
      <c r="AZ28" s="200"/>
    </row>
    <row r="29" spans="1:59" ht="19.5" customHeight="1">
      <c r="A29" s="184"/>
      <c r="B29" s="185"/>
      <c r="C29" s="186"/>
      <c r="D29" s="187"/>
      <c r="E29" s="187"/>
      <c r="F29" s="187"/>
      <c r="G29" s="187"/>
      <c r="H29" s="187"/>
      <c r="I29" s="187"/>
      <c r="J29" s="187"/>
      <c r="K29" s="188"/>
      <c r="L29" s="186"/>
      <c r="M29" s="187"/>
      <c r="N29" s="187"/>
      <c r="O29" s="187"/>
      <c r="P29" s="187"/>
      <c r="Q29" s="187"/>
      <c r="R29" s="187"/>
      <c r="S29" s="188"/>
      <c r="T29" s="189"/>
      <c r="U29" s="189"/>
      <c r="V29" s="190"/>
      <c r="W29" s="190"/>
      <c r="X29" s="190"/>
      <c r="Y29" s="190"/>
      <c r="Z29" s="191"/>
      <c r="AA29" s="192"/>
      <c r="AB29" s="193"/>
      <c r="AC29" s="194"/>
      <c r="AD29" s="194"/>
      <c r="AE29" s="194"/>
      <c r="AF29" s="194"/>
      <c r="AG29" s="194"/>
      <c r="AH29" s="195"/>
      <c r="AI29" s="388" t="str">
        <f t="shared" si="0"/>
        <v/>
      </c>
      <c r="AJ29" s="389"/>
      <c r="AK29" s="389"/>
      <c r="AL29" s="389"/>
      <c r="AM29" s="389"/>
      <c r="AN29" s="389"/>
      <c r="AO29" s="389"/>
      <c r="AP29" s="390"/>
      <c r="AQ29" s="186"/>
      <c r="AR29" s="187"/>
      <c r="AS29" s="187"/>
      <c r="AT29" s="187"/>
      <c r="AU29" s="187"/>
      <c r="AV29" s="187"/>
      <c r="AW29" s="187"/>
      <c r="AX29" s="187"/>
      <c r="AY29" s="187"/>
      <c r="AZ29" s="200"/>
    </row>
    <row r="30" spans="1:59" ht="19.5" customHeight="1" thickBot="1">
      <c r="A30" s="216"/>
      <c r="B30" s="217"/>
      <c r="C30" s="218"/>
      <c r="D30" s="219"/>
      <c r="E30" s="219"/>
      <c r="F30" s="219"/>
      <c r="G30" s="219"/>
      <c r="H30" s="219"/>
      <c r="I30" s="219"/>
      <c r="J30" s="219"/>
      <c r="K30" s="220"/>
      <c r="L30" s="218"/>
      <c r="M30" s="219"/>
      <c r="N30" s="219"/>
      <c r="O30" s="219"/>
      <c r="P30" s="219"/>
      <c r="Q30" s="219"/>
      <c r="R30" s="219"/>
      <c r="S30" s="220"/>
      <c r="T30" s="221"/>
      <c r="U30" s="221"/>
      <c r="V30" s="222"/>
      <c r="W30" s="222"/>
      <c r="X30" s="222"/>
      <c r="Y30" s="222"/>
      <c r="Z30" s="223"/>
      <c r="AA30" s="224"/>
      <c r="AB30" s="225"/>
      <c r="AC30" s="226"/>
      <c r="AD30" s="226"/>
      <c r="AE30" s="226"/>
      <c r="AF30" s="226"/>
      <c r="AG30" s="226"/>
      <c r="AH30" s="227"/>
      <c r="AI30" s="397" t="str">
        <f t="shared" si="0"/>
        <v/>
      </c>
      <c r="AJ30" s="398"/>
      <c r="AK30" s="398"/>
      <c r="AL30" s="398"/>
      <c r="AM30" s="398"/>
      <c r="AN30" s="398"/>
      <c r="AO30" s="398"/>
      <c r="AP30" s="399"/>
      <c r="AQ30" s="218"/>
      <c r="AR30" s="219"/>
      <c r="AS30" s="219"/>
      <c r="AT30" s="219"/>
      <c r="AU30" s="219"/>
      <c r="AV30" s="219"/>
      <c r="AW30" s="219"/>
      <c r="AX30" s="219"/>
      <c r="AY30" s="219"/>
      <c r="AZ30" s="231"/>
      <c r="BA30" s="62"/>
    </row>
    <row r="31" spans="1:59" ht="19.5" customHeight="1">
      <c r="A31" s="53"/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67"/>
      <c r="U31" s="4"/>
      <c r="Y31" s="98" t="str">
        <f>IF(AT31&gt;=ROUND(AI31*AD31/100+1,0),"消費税額を確認して下さい",IF(AT31&lt;=ROUND(AI31*AD31/100-1,0),"消費税額を確認して下さい",""))</f>
        <v/>
      </c>
      <c r="Z31" s="56" t="s">
        <v>86</v>
      </c>
      <c r="AA31" s="55"/>
      <c r="AB31" s="55"/>
      <c r="AC31" s="70"/>
      <c r="AD31" s="400" t="s">
        <v>84</v>
      </c>
      <c r="AE31" s="401"/>
      <c r="AF31" s="71" t="s">
        <v>0</v>
      </c>
      <c r="AG31" s="70"/>
      <c r="AH31" s="68"/>
      <c r="AI31" s="402">
        <f>IFERROR(SUMIF(Z21:AA30,"0",AI21:AP30),"")</f>
        <v>0</v>
      </c>
      <c r="AJ31" s="403"/>
      <c r="AK31" s="403"/>
      <c r="AL31" s="403"/>
      <c r="AM31" s="403"/>
      <c r="AN31" s="403"/>
      <c r="AO31" s="403"/>
      <c r="AP31" s="404"/>
      <c r="AQ31" s="65" t="s">
        <v>87</v>
      </c>
      <c r="AR31" s="64"/>
      <c r="AS31" s="64"/>
      <c r="AT31" s="405"/>
      <c r="AU31" s="405"/>
      <c r="AV31" s="405"/>
      <c r="AW31" s="405"/>
      <c r="AX31" s="405"/>
      <c r="AY31" s="405"/>
      <c r="AZ31" s="406"/>
      <c r="BA31" s="63"/>
    </row>
    <row r="32" spans="1:59" ht="19.5" customHeight="1">
      <c r="A32" s="53"/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67"/>
      <c r="U32" s="4"/>
      <c r="Y32" s="98" t="str">
        <f>IF(AT32&gt;ROUND(AI32*8/100+1,0),"消費税額を確認して下さい",IF(AT32&lt;ROUND(AI32*8/100-1,0),"消費税額を確認して下さい",""))</f>
        <v/>
      </c>
      <c r="Z32" s="56" t="s">
        <v>86</v>
      </c>
      <c r="AA32" s="73"/>
      <c r="AB32" s="73"/>
      <c r="AC32" s="70"/>
      <c r="AD32" s="407" t="s">
        <v>112</v>
      </c>
      <c r="AE32" s="407"/>
      <c r="AF32" s="71" t="s">
        <v>0</v>
      </c>
      <c r="AG32" s="70"/>
      <c r="AH32" s="68"/>
      <c r="AI32" s="402">
        <f>IFERROR(SUMIF(Z21:AA30,"軽8",AI21:AP30),"")</f>
        <v>0</v>
      </c>
      <c r="AJ32" s="403"/>
      <c r="AK32" s="403"/>
      <c r="AL32" s="403"/>
      <c r="AM32" s="403"/>
      <c r="AN32" s="403"/>
      <c r="AO32" s="403"/>
      <c r="AP32" s="404"/>
      <c r="AQ32" s="66" t="s">
        <v>87</v>
      </c>
      <c r="AR32" s="64"/>
      <c r="AS32" s="64"/>
      <c r="AT32" s="408">
        <f>IFERROR(ROUND(AI32*8/100,0),"")</f>
        <v>0</v>
      </c>
      <c r="AU32" s="408"/>
      <c r="AV32" s="408"/>
      <c r="AW32" s="408"/>
      <c r="AX32" s="408"/>
      <c r="AY32" s="408"/>
      <c r="AZ32" s="409"/>
      <c r="BA32" s="63"/>
    </row>
    <row r="33" spans="1:54" ht="19.5" customHeight="1" thickBot="1">
      <c r="A33" s="53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67"/>
      <c r="U33" s="4"/>
      <c r="Y33" s="98" t="str">
        <f>IF(AT33&gt;ROUND(AI33*AD33/100+1,0),"消費税額を確認して下さい",IF(AT33&lt;ROUND(AI33*AD33/100-1,0),"消費税額を確認して下さい",""))</f>
        <v/>
      </c>
      <c r="Z33" s="6" t="s">
        <v>86</v>
      </c>
      <c r="AA33" s="94"/>
      <c r="AB33" s="94"/>
      <c r="AC33" s="93"/>
      <c r="AD33" s="410">
        <v>10</v>
      </c>
      <c r="AE33" s="410"/>
      <c r="AF33" s="95" t="s">
        <v>0</v>
      </c>
      <c r="AG33" s="93"/>
      <c r="AH33" s="96"/>
      <c r="AI33" s="411">
        <f>IFERROR(SUMIF(Z21:AA30,10,AI21:AP30),"")</f>
        <v>0</v>
      </c>
      <c r="AJ33" s="412"/>
      <c r="AK33" s="412"/>
      <c r="AL33" s="412"/>
      <c r="AM33" s="412"/>
      <c r="AN33" s="412"/>
      <c r="AO33" s="412"/>
      <c r="AP33" s="413"/>
      <c r="AQ33" s="94" t="s">
        <v>87</v>
      </c>
      <c r="AR33" s="97"/>
      <c r="AS33" s="97"/>
      <c r="AT33" s="204">
        <f>IFERROR(ROUND(AI33*AD33/100,0),"")</f>
        <v>0</v>
      </c>
      <c r="AU33" s="204"/>
      <c r="AV33" s="204"/>
      <c r="AW33" s="204"/>
      <c r="AX33" s="204"/>
      <c r="AY33" s="204"/>
      <c r="AZ33" s="205"/>
      <c r="BA33" s="63"/>
    </row>
    <row r="34" spans="1:54" ht="19.5" customHeight="1" thickBot="1">
      <c r="Q34" s="67"/>
      <c r="U34" s="4"/>
      <c r="Z34" s="207" t="s">
        <v>110</v>
      </c>
      <c r="AA34" s="208"/>
      <c r="AB34" s="208"/>
      <c r="AC34" s="208"/>
      <c r="AD34" s="208"/>
      <c r="AE34" s="208"/>
      <c r="AF34" s="208"/>
      <c r="AG34" s="208"/>
      <c r="AH34" s="209"/>
      <c r="AI34" s="431">
        <f>SUM(AI31:AP33)</f>
        <v>0</v>
      </c>
      <c r="AJ34" s="432"/>
      <c r="AK34" s="432"/>
      <c r="AL34" s="432"/>
      <c r="AM34" s="432"/>
      <c r="AN34" s="432"/>
      <c r="AO34" s="432"/>
      <c r="AP34" s="433"/>
      <c r="AQ34" s="75" t="s">
        <v>88</v>
      </c>
      <c r="AR34" s="74"/>
      <c r="AS34" s="74"/>
      <c r="AT34" s="434">
        <f>SUM(AT31:AZ33)</f>
        <v>0</v>
      </c>
      <c r="AU34" s="434"/>
      <c r="AV34" s="434"/>
      <c r="AW34" s="434"/>
      <c r="AX34" s="434"/>
      <c r="AY34" s="434"/>
      <c r="AZ34" s="435"/>
      <c r="BB34" s="8"/>
    </row>
    <row r="35" spans="1:54" ht="24.75" customHeight="1" thickBot="1">
      <c r="A35" s="206" t="s">
        <v>132</v>
      </c>
      <c r="B35" s="206"/>
      <c r="C35" s="206"/>
      <c r="D35" s="206"/>
      <c r="E35" s="206"/>
      <c r="R35" s="18"/>
      <c r="S35" s="18"/>
      <c r="T35" s="18"/>
      <c r="U35" s="18"/>
      <c r="W35" s="18"/>
      <c r="X35" s="18"/>
      <c r="Y35" s="18"/>
      <c r="Z35" s="207" t="s">
        <v>111</v>
      </c>
      <c r="AA35" s="208"/>
      <c r="AB35" s="208"/>
      <c r="AC35" s="208"/>
      <c r="AD35" s="208"/>
      <c r="AE35" s="208"/>
      <c r="AF35" s="208"/>
      <c r="AG35" s="208"/>
      <c r="AH35" s="209"/>
      <c r="AI35" s="414">
        <f>AI34+AT34</f>
        <v>0</v>
      </c>
      <c r="AJ35" s="415"/>
      <c r="AK35" s="415"/>
      <c r="AL35" s="415"/>
      <c r="AM35" s="415"/>
      <c r="AN35" s="415"/>
      <c r="AO35" s="415"/>
      <c r="AP35" s="415"/>
      <c r="AQ35" s="415"/>
      <c r="AR35" s="415"/>
      <c r="AS35" s="415"/>
      <c r="AT35" s="415"/>
      <c r="AU35" s="415"/>
      <c r="AV35" s="415"/>
      <c r="AW35" s="415"/>
      <c r="AX35" s="415"/>
      <c r="AY35" s="415"/>
      <c r="AZ35" s="416"/>
    </row>
    <row r="36" spans="1:54" ht="5.25" customHeight="1"/>
    <row r="37" spans="1:54" ht="18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4" t="s">
        <v>85</v>
      </c>
      <c r="AI37" s="25"/>
      <c r="AJ37" s="25"/>
      <c r="AK37" s="25"/>
      <c r="AL37" s="381" t="str">
        <f>+AL2</f>
        <v>　Ｔ</v>
      </c>
      <c r="AM37" s="381"/>
      <c r="AN37" s="380">
        <f>+AN2</f>
        <v>0</v>
      </c>
      <c r="AO37" s="380"/>
      <c r="AP37" s="380">
        <f>+AP2</f>
        <v>0</v>
      </c>
      <c r="AQ37" s="380"/>
      <c r="AR37" s="380">
        <f>+AR2</f>
        <v>0</v>
      </c>
      <c r="AS37" s="380"/>
      <c r="AT37" s="380">
        <f>+AT2</f>
        <v>0</v>
      </c>
      <c r="AU37" s="380"/>
      <c r="AV37" s="380">
        <f>+AV2</f>
        <v>0</v>
      </c>
      <c r="AW37" s="380"/>
      <c r="AX37" s="106"/>
      <c r="AY37" s="106"/>
      <c r="AZ37" s="25"/>
    </row>
    <row r="38" spans="1:54" ht="1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55" t="s">
        <v>44</v>
      </c>
      <c r="W38" s="255"/>
      <c r="X38" s="255"/>
      <c r="Y38" s="255"/>
      <c r="Z38" s="255"/>
      <c r="AA38" s="255"/>
      <c r="AB38" s="255"/>
      <c r="AC38" s="255"/>
      <c r="AD38" s="255"/>
      <c r="AE38" s="27"/>
      <c r="AF38" s="27"/>
      <c r="AG38" s="27"/>
      <c r="AH38" s="61" t="s">
        <v>45</v>
      </c>
      <c r="AI38" s="25"/>
      <c r="AJ38" s="25"/>
      <c r="AL38" s="256">
        <f>+AK3</f>
        <v>0</v>
      </c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</row>
    <row r="39" spans="1:54" ht="17.25">
      <c r="A39" s="28" t="s">
        <v>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7" t="s">
        <v>46</v>
      </c>
      <c r="W39" s="257"/>
      <c r="X39" s="257"/>
      <c r="Y39" s="257"/>
      <c r="Z39" s="257"/>
      <c r="AA39" s="257"/>
      <c r="AB39" s="257"/>
      <c r="AC39" s="257"/>
      <c r="AD39" s="257"/>
      <c r="AE39" s="25"/>
      <c r="AF39" s="25"/>
      <c r="AG39" s="25"/>
      <c r="AH39" s="237">
        <f>+AH4</f>
        <v>0</v>
      </c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</row>
    <row r="40" spans="1:54" ht="17.25" customHeight="1">
      <c r="A40" s="21" t="s">
        <v>63</v>
      </c>
      <c r="B40" s="29"/>
      <c r="C40" s="29"/>
      <c r="D40" s="25"/>
      <c r="E40" s="258">
        <f>+E5</f>
        <v>0</v>
      </c>
      <c r="F40" s="258"/>
      <c r="G40" s="258"/>
      <c r="H40" s="258"/>
      <c r="I40" s="258"/>
      <c r="J40" s="258"/>
      <c r="K40" s="258"/>
      <c r="L40" s="258"/>
      <c r="M40" s="258"/>
      <c r="N40" s="258"/>
      <c r="O40" s="29"/>
      <c r="P40" s="29"/>
      <c r="Q40" s="29"/>
      <c r="R40" s="29"/>
      <c r="S40" s="29" t="s">
        <v>41</v>
      </c>
      <c r="T40" s="25"/>
      <c r="U40" s="29"/>
      <c r="V40" s="259">
        <f>+V5</f>
        <v>0</v>
      </c>
      <c r="W40" s="259"/>
      <c r="X40" s="29" t="s">
        <v>40</v>
      </c>
      <c r="Y40" s="259">
        <f>+Y5</f>
        <v>0</v>
      </c>
      <c r="Z40" s="259"/>
      <c r="AA40" s="29" t="s">
        <v>39</v>
      </c>
      <c r="AB40" s="259">
        <f>+AB5</f>
        <v>0</v>
      </c>
      <c r="AC40" s="259"/>
      <c r="AD40" s="29" t="s">
        <v>38</v>
      </c>
      <c r="AE40" s="29"/>
      <c r="AF40" s="29"/>
      <c r="AG40" s="29"/>
      <c r="AH40" s="237">
        <f>+AH5</f>
        <v>0</v>
      </c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</row>
    <row r="41" spans="1:54" ht="9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37">
        <f>+AH6</f>
        <v>0</v>
      </c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8" t="s">
        <v>37</v>
      </c>
      <c r="AZ41" s="238"/>
    </row>
    <row r="42" spans="1:54" ht="13.5" customHeight="1">
      <c r="A42" s="30" t="s">
        <v>36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2"/>
      <c r="X42" s="239" t="s">
        <v>35</v>
      </c>
      <c r="Y42" s="240"/>
      <c r="Z42" s="240"/>
      <c r="AA42" s="240"/>
      <c r="AB42" s="240"/>
      <c r="AC42" s="240"/>
      <c r="AD42" s="241"/>
      <c r="AE42" s="25"/>
      <c r="AF42" s="25"/>
      <c r="AG42" s="25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8"/>
      <c r="AZ42" s="238"/>
    </row>
    <row r="43" spans="1:54" ht="15" customHeight="1">
      <c r="A43" s="242">
        <f>+A8</f>
        <v>0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4"/>
      <c r="X43" s="248"/>
      <c r="Y43" s="249"/>
      <c r="Z43" s="249"/>
      <c r="AA43" s="249"/>
      <c r="AB43" s="249"/>
      <c r="AC43" s="249"/>
      <c r="AD43" s="250"/>
      <c r="AE43" s="25"/>
      <c r="AF43" s="25"/>
      <c r="AG43" s="25"/>
      <c r="AH43" s="237">
        <f>+AH8</f>
        <v>0</v>
      </c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</row>
    <row r="44" spans="1:54" ht="19.5" customHeight="1">
      <c r="A44" s="245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7"/>
      <c r="X44" s="251"/>
      <c r="Y44" s="252"/>
      <c r="Z44" s="252"/>
      <c r="AA44" s="252"/>
      <c r="AB44" s="252"/>
      <c r="AC44" s="252"/>
      <c r="AD44" s="253"/>
      <c r="AE44" s="25"/>
      <c r="AF44" s="25"/>
      <c r="AG44" s="25"/>
      <c r="AH44" s="26" t="s">
        <v>34</v>
      </c>
      <c r="AI44" s="25"/>
      <c r="AJ44" s="237">
        <f>+AJ9</f>
        <v>0</v>
      </c>
      <c r="AK44" s="237"/>
      <c r="AL44" s="237"/>
      <c r="AM44" s="237"/>
      <c r="AN44" s="237"/>
      <c r="AO44" s="237"/>
      <c r="AP44" s="33"/>
      <c r="AQ44" s="33"/>
      <c r="AR44" s="26" t="s">
        <v>33</v>
      </c>
      <c r="AS44" s="33"/>
      <c r="AT44" s="254">
        <f>+AT9</f>
        <v>0</v>
      </c>
      <c r="AU44" s="237"/>
      <c r="AV44" s="237"/>
      <c r="AW44" s="237"/>
      <c r="AX44" s="237"/>
      <c r="AY44" s="237"/>
      <c r="AZ44" s="33"/>
    </row>
    <row r="45" spans="1:54" ht="6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</row>
    <row r="46" spans="1:54">
      <c r="A46" s="260" t="s">
        <v>32</v>
      </c>
      <c r="B46" s="261"/>
      <c r="C46" s="261"/>
      <c r="D46" s="262"/>
      <c r="E46" s="260" t="s">
        <v>31</v>
      </c>
      <c r="F46" s="261"/>
      <c r="G46" s="261"/>
      <c r="H46" s="261"/>
      <c r="I46" s="262"/>
      <c r="J46" s="260" t="s">
        <v>30</v>
      </c>
      <c r="K46" s="261"/>
      <c r="L46" s="261"/>
      <c r="M46" s="262"/>
      <c r="N46" s="260" t="s">
        <v>29</v>
      </c>
      <c r="O46" s="261"/>
      <c r="P46" s="261"/>
      <c r="Q46" s="261"/>
      <c r="R46" s="261"/>
      <c r="S46" s="261"/>
      <c r="T46" s="262"/>
      <c r="U46" s="260"/>
      <c r="V46" s="261"/>
      <c r="W46" s="261"/>
      <c r="X46" s="261"/>
      <c r="Y46" s="261"/>
      <c r="Z46" s="261"/>
      <c r="AA46" s="262"/>
      <c r="AB46" s="284" t="s">
        <v>28</v>
      </c>
      <c r="AC46" s="285"/>
      <c r="AD46" s="285"/>
      <c r="AE46" s="285"/>
      <c r="AF46" s="286"/>
      <c r="AG46" s="260" t="s">
        <v>27</v>
      </c>
      <c r="AH46" s="261"/>
      <c r="AI46" s="261"/>
      <c r="AJ46" s="262"/>
      <c r="AK46" s="260" t="s">
        <v>26</v>
      </c>
      <c r="AL46" s="261"/>
      <c r="AM46" s="262"/>
      <c r="AN46" s="26"/>
      <c r="AO46" s="25"/>
      <c r="AP46" s="25"/>
      <c r="AQ46" s="25"/>
      <c r="AR46" s="25"/>
      <c r="AS46" s="25"/>
      <c r="AT46" s="34"/>
      <c r="AU46" s="34"/>
      <c r="AV46" s="34"/>
      <c r="AW46" s="34"/>
      <c r="AX46" s="34"/>
      <c r="AY46" s="34"/>
      <c r="AZ46" s="25"/>
    </row>
    <row r="47" spans="1:54" ht="13.5" customHeight="1">
      <c r="A47" s="263">
        <f>+A12</f>
        <v>0</v>
      </c>
      <c r="B47" s="264"/>
      <c r="C47" s="264"/>
      <c r="D47" s="265"/>
      <c r="E47" s="263">
        <f>+E12</f>
        <v>0</v>
      </c>
      <c r="F47" s="264"/>
      <c r="G47" s="264"/>
      <c r="H47" s="264"/>
      <c r="I47" s="265"/>
      <c r="J47" s="269">
        <f>+J12</f>
        <v>0</v>
      </c>
      <c r="K47" s="270"/>
      <c r="L47" s="270"/>
      <c r="M47" s="271"/>
      <c r="N47" s="275" t="s">
        <v>75</v>
      </c>
      <c r="O47" s="276"/>
      <c r="P47" s="276"/>
      <c r="Q47" s="276"/>
      <c r="R47" s="276"/>
      <c r="S47" s="276"/>
      <c r="T47" s="277"/>
      <c r="U47" s="281"/>
      <c r="V47" s="282"/>
      <c r="W47" s="282"/>
      <c r="X47" s="26"/>
      <c r="Y47" s="26"/>
      <c r="Z47" s="26"/>
      <c r="AA47" s="36"/>
      <c r="AB47" s="37"/>
      <c r="AC47" s="35"/>
      <c r="AD47" s="35"/>
      <c r="AE47" s="26"/>
      <c r="AF47" s="36"/>
      <c r="AG47" s="38" t="s">
        <v>25</v>
      </c>
      <c r="AH47" s="34"/>
      <c r="AI47" s="26"/>
      <c r="AJ47" s="26"/>
      <c r="AK47" s="38" t="s">
        <v>24</v>
      </c>
      <c r="AL47" s="34"/>
      <c r="AM47" s="36"/>
      <c r="AN47" s="34" t="s">
        <v>23</v>
      </c>
      <c r="AO47" s="25"/>
      <c r="AP47" s="25"/>
      <c r="AQ47" s="34"/>
      <c r="AR47" s="259">
        <f>+AR12</f>
        <v>0</v>
      </c>
      <c r="AS47" s="259"/>
      <c r="AT47" s="39" t="s">
        <v>18</v>
      </c>
      <c r="AU47" s="259">
        <f>+AU12</f>
        <v>0</v>
      </c>
      <c r="AV47" s="259"/>
      <c r="AW47" s="39" t="s">
        <v>17</v>
      </c>
      <c r="AX47" s="259">
        <f>+AX12</f>
        <v>0</v>
      </c>
      <c r="AY47" s="259"/>
      <c r="AZ47" s="25" t="s">
        <v>16</v>
      </c>
    </row>
    <row r="48" spans="1:54" ht="13.5" customHeight="1">
      <c r="A48" s="266"/>
      <c r="B48" s="267"/>
      <c r="C48" s="267"/>
      <c r="D48" s="268"/>
      <c r="E48" s="266"/>
      <c r="F48" s="267"/>
      <c r="G48" s="267"/>
      <c r="H48" s="267"/>
      <c r="I48" s="268"/>
      <c r="J48" s="272"/>
      <c r="K48" s="273"/>
      <c r="L48" s="273"/>
      <c r="M48" s="274"/>
      <c r="N48" s="278"/>
      <c r="O48" s="279"/>
      <c r="P48" s="279"/>
      <c r="Q48" s="279"/>
      <c r="R48" s="279"/>
      <c r="S48" s="279"/>
      <c r="T48" s="280"/>
      <c r="U48" s="278"/>
      <c r="V48" s="283"/>
      <c r="W48" s="283"/>
      <c r="X48" s="42"/>
      <c r="Y48" s="279"/>
      <c r="Z48" s="279"/>
      <c r="AA48" s="41"/>
      <c r="AB48" s="40"/>
      <c r="AC48" s="42"/>
      <c r="AD48" s="42"/>
      <c r="AE48" s="42" t="s">
        <v>22</v>
      </c>
      <c r="AF48" s="41"/>
      <c r="AG48" s="43" t="s">
        <v>21</v>
      </c>
      <c r="AH48" s="44"/>
      <c r="AI48" s="42"/>
      <c r="AJ48" s="42"/>
      <c r="AK48" s="43" t="s">
        <v>20</v>
      </c>
      <c r="AL48" s="44"/>
      <c r="AM48" s="41"/>
      <c r="AN48" s="34" t="s">
        <v>19</v>
      </c>
      <c r="AO48" s="25"/>
      <c r="AP48" s="25"/>
      <c r="AQ48" s="34"/>
      <c r="AR48" s="259">
        <f>+AR13</f>
        <v>0</v>
      </c>
      <c r="AS48" s="259"/>
      <c r="AT48" s="39" t="s">
        <v>18</v>
      </c>
      <c r="AU48" s="259">
        <f>+AU13</f>
        <v>0</v>
      </c>
      <c r="AV48" s="259"/>
      <c r="AW48" s="39" t="s">
        <v>17</v>
      </c>
      <c r="AX48" s="259">
        <f>+AX13</f>
        <v>0</v>
      </c>
      <c r="AY48" s="259"/>
      <c r="AZ48" s="25" t="s">
        <v>16</v>
      </c>
    </row>
    <row r="49" spans="1:52" ht="6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</row>
    <row r="50" spans="1:52">
      <c r="A50" s="239" t="s">
        <v>15</v>
      </c>
      <c r="B50" s="240"/>
      <c r="C50" s="240"/>
      <c r="D50" s="240"/>
      <c r="E50" s="240"/>
      <c r="F50" s="240"/>
      <c r="G50" s="240"/>
      <c r="H50" s="240"/>
      <c r="I50" s="241"/>
      <c r="J50" s="260" t="s">
        <v>14</v>
      </c>
      <c r="K50" s="261"/>
      <c r="L50" s="261"/>
      <c r="M50" s="261"/>
      <c r="N50" s="261"/>
      <c r="O50" s="261"/>
      <c r="P50" s="261"/>
      <c r="Q50" s="261"/>
      <c r="R50" s="262"/>
      <c r="S50" s="239" t="s">
        <v>13</v>
      </c>
      <c r="T50" s="240"/>
      <c r="U50" s="240"/>
      <c r="V50" s="240"/>
      <c r="W50" s="240"/>
      <c r="X50" s="240"/>
      <c r="Y50" s="240"/>
      <c r="Z50" s="240"/>
      <c r="AA50" s="241"/>
      <c r="AB50" s="239" t="s">
        <v>12</v>
      </c>
      <c r="AC50" s="240"/>
      <c r="AD50" s="240"/>
      <c r="AE50" s="240"/>
      <c r="AF50" s="240"/>
      <c r="AG50" s="240"/>
      <c r="AH50" s="240"/>
      <c r="AI50" s="240"/>
      <c r="AJ50" s="241"/>
      <c r="AK50" s="239" t="s">
        <v>11</v>
      </c>
      <c r="AL50" s="240"/>
      <c r="AM50" s="240"/>
      <c r="AN50" s="240"/>
      <c r="AO50" s="240"/>
      <c r="AP50" s="240"/>
      <c r="AQ50" s="240"/>
      <c r="AR50" s="240"/>
      <c r="AS50" s="241"/>
      <c r="AT50" s="25"/>
      <c r="AU50" s="25"/>
      <c r="AV50" s="25"/>
      <c r="AW50" s="239" t="s">
        <v>10</v>
      </c>
      <c r="AX50" s="240"/>
      <c r="AY50" s="240"/>
      <c r="AZ50" s="241"/>
    </row>
    <row r="51" spans="1:52">
      <c r="A51" s="287">
        <f>+A16</f>
        <v>0</v>
      </c>
      <c r="B51" s="288"/>
      <c r="C51" s="288"/>
      <c r="D51" s="288"/>
      <c r="E51" s="288"/>
      <c r="F51" s="288"/>
      <c r="G51" s="288"/>
      <c r="H51" s="288"/>
      <c r="I51" s="289"/>
      <c r="J51" s="287">
        <f>+J16</f>
        <v>0</v>
      </c>
      <c r="K51" s="288"/>
      <c r="L51" s="288"/>
      <c r="M51" s="288"/>
      <c r="N51" s="288"/>
      <c r="O51" s="288"/>
      <c r="P51" s="288"/>
      <c r="Q51" s="288"/>
      <c r="R51" s="289"/>
      <c r="S51" s="293">
        <f>+S16</f>
        <v>0</v>
      </c>
      <c r="T51" s="294"/>
      <c r="U51" s="294"/>
      <c r="V51" s="294"/>
      <c r="W51" s="294"/>
      <c r="X51" s="294"/>
      <c r="Y51" s="294"/>
      <c r="Z51" s="294"/>
      <c r="AA51" s="295"/>
      <c r="AB51" s="30"/>
      <c r="AC51" s="31"/>
      <c r="AD51" s="51"/>
      <c r="AE51" s="31"/>
      <c r="AF51" s="31"/>
      <c r="AG51" s="51"/>
      <c r="AH51" s="31"/>
      <c r="AI51" s="31"/>
      <c r="AJ51" s="32"/>
      <c r="AK51" s="287" t="str">
        <f>+AK16</f>
        <v/>
      </c>
      <c r="AL51" s="288"/>
      <c r="AM51" s="288"/>
      <c r="AN51" s="288"/>
      <c r="AO51" s="288"/>
      <c r="AP51" s="288"/>
      <c r="AQ51" s="288"/>
      <c r="AR51" s="288"/>
      <c r="AS51" s="289"/>
      <c r="AT51" s="25"/>
      <c r="AU51" s="25"/>
      <c r="AV51" s="25"/>
      <c r="AW51" s="45"/>
      <c r="AX51" s="25"/>
      <c r="AY51" s="25"/>
      <c r="AZ51" s="46"/>
    </row>
    <row r="52" spans="1:52" ht="20.25" customHeight="1">
      <c r="A52" s="290"/>
      <c r="B52" s="291"/>
      <c r="C52" s="291"/>
      <c r="D52" s="291"/>
      <c r="E52" s="291"/>
      <c r="F52" s="291"/>
      <c r="G52" s="291"/>
      <c r="H52" s="291"/>
      <c r="I52" s="292"/>
      <c r="J52" s="290"/>
      <c r="K52" s="291"/>
      <c r="L52" s="291"/>
      <c r="M52" s="291"/>
      <c r="N52" s="291"/>
      <c r="O52" s="291"/>
      <c r="P52" s="291"/>
      <c r="Q52" s="291"/>
      <c r="R52" s="292"/>
      <c r="S52" s="296"/>
      <c r="T52" s="297"/>
      <c r="U52" s="297"/>
      <c r="V52" s="297"/>
      <c r="W52" s="297"/>
      <c r="X52" s="297"/>
      <c r="Y52" s="297"/>
      <c r="Z52" s="297"/>
      <c r="AA52" s="298"/>
      <c r="AB52" s="47"/>
      <c r="AC52" s="50"/>
      <c r="AD52" s="48"/>
      <c r="AE52" s="50"/>
      <c r="AF52" s="48"/>
      <c r="AG52" s="50"/>
      <c r="AH52" s="48"/>
      <c r="AI52" s="50"/>
      <c r="AJ52" s="49"/>
      <c r="AK52" s="290"/>
      <c r="AL52" s="291"/>
      <c r="AM52" s="291"/>
      <c r="AN52" s="291"/>
      <c r="AO52" s="291"/>
      <c r="AP52" s="291"/>
      <c r="AQ52" s="291"/>
      <c r="AR52" s="291"/>
      <c r="AS52" s="292"/>
      <c r="AT52" s="25"/>
      <c r="AU52" s="25"/>
      <c r="AV52" s="25"/>
      <c r="AW52" s="45"/>
      <c r="AX52" s="25"/>
      <c r="AY52" s="25"/>
      <c r="AZ52" s="46"/>
    </row>
    <row r="53" spans="1:52" ht="12" customHeight="1">
      <c r="A53" s="299" t="s">
        <v>9</v>
      </c>
      <c r="B53" s="299"/>
      <c r="C53" s="29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47"/>
      <c r="AX53" s="48"/>
      <c r="AY53" s="48"/>
      <c r="AZ53" s="49"/>
    </row>
    <row r="54" spans="1:52" ht="6" customHeight="1" thickBot="1">
      <c r="A54" s="300"/>
      <c r="B54" s="300"/>
      <c r="C54" s="30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</row>
    <row r="55" spans="1:52" ht="15" customHeight="1">
      <c r="A55" s="301" t="s">
        <v>8</v>
      </c>
      <c r="B55" s="302"/>
      <c r="C55" s="303" t="s">
        <v>7</v>
      </c>
      <c r="D55" s="304"/>
      <c r="E55" s="304"/>
      <c r="F55" s="304"/>
      <c r="G55" s="304"/>
      <c r="H55" s="304"/>
      <c r="I55" s="304"/>
      <c r="J55" s="304"/>
      <c r="K55" s="302"/>
      <c r="L55" s="303" t="s">
        <v>6</v>
      </c>
      <c r="M55" s="304"/>
      <c r="N55" s="304"/>
      <c r="O55" s="304"/>
      <c r="P55" s="304"/>
      <c r="Q55" s="304"/>
      <c r="R55" s="304"/>
      <c r="S55" s="304"/>
      <c r="T55" s="303" t="s">
        <v>83</v>
      </c>
      <c r="U55" s="302"/>
      <c r="V55" s="303" t="s">
        <v>4</v>
      </c>
      <c r="W55" s="304"/>
      <c r="X55" s="304"/>
      <c r="Y55" s="302"/>
      <c r="Z55" s="303" t="s">
        <v>81</v>
      </c>
      <c r="AA55" s="302"/>
      <c r="AB55" s="303" t="s">
        <v>3</v>
      </c>
      <c r="AC55" s="304"/>
      <c r="AD55" s="304"/>
      <c r="AE55" s="304"/>
      <c r="AF55" s="304"/>
      <c r="AG55" s="304"/>
      <c r="AH55" s="302"/>
      <c r="AI55" s="303" t="s">
        <v>2</v>
      </c>
      <c r="AJ55" s="304"/>
      <c r="AK55" s="304"/>
      <c r="AL55" s="304"/>
      <c r="AM55" s="304"/>
      <c r="AN55" s="304"/>
      <c r="AO55" s="304"/>
      <c r="AP55" s="302"/>
      <c r="AQ55" s="303" t="s">
        <v>1</v>
      </c>
      <c r="AR55" s="304"/>
      <c r="AS55" s="304"/>
      <c r="AT55" s="304"/>
      <c r="AU55" s="304"/>
      <c r="AV55" s="304"/>
      <c r="AW55" s="304"/>
      <c r="AX55" s="304"/>
      <c r="AY55" s="304"/>
      <c r="AZ55" s="305"/>
    </row>
    <row r="56" spans="1:52" ht="19.5" customHeight="1">
      <c r="A56" s="306">
        <f t="shared" ref="A56:A61" si="1">+A21</f>
        <v>0</v>
      </c>
      <c r="B56" s="307"/>
      <c r="C56" s="308">
        <f t="shared" ref="C56:C61" si="2">+C21</f>
        <v>0</v>
      </c>
      <c r="D56" s="309"/>
      <c r="E56" s="309"/>
      <c r="F56" s="309"/>
      <c r="G56" s="309"/>
      <c r="H56" s="309"/>
      <c r="I56" s="309"/>
      <c r="J56" s="309"/>
      <c r="K56" s="310"/>
      <c r="L56" s="308">
        <f t="shared" ref="L56:L61" si="3">+L21</f>
        <v>0</v>
      </c>
      <c r="M56" s="309"/>
      <c r="N56" s="309"/>
      <c r="O56" s="309"/>
      <c r="P56" s="309"/>
      <c r="Q56" s="309"/>
      <c r="R56" s="309"/>
      <c r="S56" s="309"/>
      <c r="T56" s="311">
        <f t="shared" ref="T56:T61" si="4">+T21</f>
        <v>0</v>
      </c>
      <c r="U56" s="312"/>
      <c r="V56" s="313">
        <f t="shared" ref="V56:V61" si="5">+V21</f>
        <v>0</v>
      </c>
      <c r="W56" s="314"/>
      <c r="X56" s="314"/>
      <c r="Y56" s="315"/>
      <c r="Z56" s="316">
        <f t="shared" ref="Z56:Z61" si="6">+Z21</f>
        <v>0</v>
      </c>
      <c r="AA56" s="317"/>
      <c r="AB56" s="318">
        <f t="shared" ref="AB56:AB61" si="7">+AB21</f>
        <v>0</v>
      </c>
      <c r="AC56" s="319"/>
      <c r="AD56" s="319"/>
      <c r="AE56" s="319"/>
      <c r="AF56" s="319"/>
      <c r="AG56" s="319"/>
      <c r="AH56" s="320"/>
      <c r="AI56" s="321" t="str">
        <f t="shared" ref="AI56:AI61" si="8">+AI21</f>
        <v/>
      </c>
      <c r="AJ56" s="322"/>
      <c r="AK56" s="322"/>
      <c r="AL56" s="322"/>
      <c r="AM56" s="322"/>
      <c r="AN56" s="322"/>
      <c r="AO56" s="322"/>
      <c r="AP56" s="323"/>
      <c r="AQ56" s="308">
        <f t="shared" ref="AQ56:AQ61" si="9">+AQ21</f>
        <v>0</v>
      </c>
      <c r="AR56" s="309"/>
      <c r="AS56" s="309"/>
      <c r="AT56" s="309"/>
      <c r="AU56" s="309"/>
      <c r="AV56" s="309"/>
      <c r="AW56" s="309"/>
      <c r="AX56" s="309"/>
      <c r="AY56" s="309"/>
      <c r="AZ56" s="324"/>
    </row>
    <row r="57" spans="1:52" ht="19.5" customHeight="1">
      <c r="A57" s="306">
        <f t="shared" si="1"/>
        <v>0</v>
      </c>
      <c r="B57" s="307"/>
      <c r="C57" s="308">
        <f t="shared" si="2"/>
        <v>0</v>
      </c>
      <c r="D57" s="309"/>
      <c r="E57" s="309"/>
      <c r="F57" s="309"/>
      <c r="G57" s="309"/>
      <c r="H57" s="309"/>
      <c r="I57" s="309"/>
      <c r="J57" s="309"/>
      <c r="K57" s="310"/>
      <c r="L57" s="308">
        <f t="shared" si="3"/>
        <v>0</v>
      </c>
      <c r="M57" s="309"/>
      <c r="N57" s="309"/>
      <c r="O57" s="309"/>
      <c r="P57" s="309"/>
      <c r="Q57" s="309"/>
      <c r="R57" s="309"/>
      <c r="S57" s="309"/>
      <c r="T57" s="311">
        <f t="shared" si="4"/>
        <v>0</v>
      </c>
      <c r="U57" s="312"/>
      <c r="V57" s="313">
        <f t="shared" si="5"/>
        <v>0</v>
      </c>
      <c r="W57" s="314"/>
      <c r="X57" s="314"/>
      <c r="Y57" s="315"/>
      <c r="Z57" s="316">
        <f t="shared" si="6"/>
        <v>0</v>
      </c>
      <c r="AA57" s="317"/>
      <c r="AB57" s="318">
        <f t="shared" si="7"/>
        <v>0</v>
      </c>
      <c r="AC57" s="319"/>
      <c r="AD57" s="319"/>
      <c r="AE57" s="319"/>
      <c r="AF57" s="319"/>
      <c r="AG57" s="319"/>
      <c r="AH57" s="320"/>
      <c r="AI57" s="321" t="str">
        <f t="shared" si="8"/>
        <v/>
      </c>
      <c r="AJ57" s="322"/>
      <c r="AK57" s="322"/>
      <c r="AL57" s="322"/>
      <c r="AM57" s="322"/>
      <c r="AN57" s="322"/>
      <c r="AO57" s="322"/>
      <c r="AP57" s="323"/>
      <c r="AQ57" s="308">
        <f t="shared" si="9"/>
        <v>0</v>
      </c>
      <c r="AR57" s="309"/>
      <c r="AS57" s="309"/>
      <c r="AT57" s="309"/>
      <c r="AU57" s="309"/>
      <c r="AV57" s="309"/>
      <c r="AW57" s="309"/>
      <c r="AX57" s="309"/>
      <c r="AY57" s="309"/>
      <c r="AZ57" s="324"/>
    </row>
    <row r="58" spans="1:52" ht="19.5" customHeight="1">
      <c r="A58" s="306">
        <f t="shared" si="1"/>
        <v>0</v>
      </c>
      <c r="B58" s="307"/>
      <c r="C58" s="308">
        <f t="shared" si="2"/>
        <v>0</v>
      </c>
      <c r="D58" s="309"/>
      <c r="E58" s="309"/>
      <c r="F58" s="309"/>
      <c r="G58" s="309"/>
      <c r="H58" s="309"/>
      <c r="I58" s="309"/>
      <c r="J58" s="309"/>
      <c r="K58" s="310"/>
      <c r="L58" s="308">
        <f t="shared" si="3"/>
        <v>0</v>
      </c>
      <c r="M58" s="309"/>
      <c r="N58" s="309"/>
      <c r="O58" s="309"/>
      <c r="P58" s="309"/>
      <c r="Q58" s="309"/>
      <c r="R58" s="309"/>
      <c r="S58" s="309"/>
      <c r="T58" s="311">
        <f t="shared" si="4"/>
        <v>0</v>
      </c>
      <c r="U58" s="312"/>
      <c r="V58" s="313">
        <f t="shared" si="5"/>
        <v>0</v>
      </c>
      <c r="W58" s="314"/>
      <c r="X58" s="314"/>
      <c r="Y58" s="315"/>
      <c r="Z58" s="316">
        <f t="shared" si="6"/>
        <v>0</v>
      </c>
      <c r="AA58" s="317"/>
      <c r="AB58" s="318">
        <f t="shared" si="7"/>
        <v>0</v>
      </c>
      <c r="AC58" s="319"/>
      <c r="AD58" s="319"/>
      <c r="AE58" s="319"/>
      <c r="AF58" s="319"/>
      <c r="AG58" s="319"/>
      <c r="AH58" s="320"/>
      <c r="AI58" s="321" t="str">
        <f t="shared" si="8"/>
        <v/>
      </c>
      <c r="AJ58" s="322"/>
      <c r="AK58" s="322"/>
      <c r="AL58" s="322"/>
      <c r="AM58" s="322"/>
      <c r="AN58" s="322"/>
      <c r="AO58" s="322"/>
      <c r="AP58" s="323"/>
      <c r="AQ58" s="308">
        <f t="shared" si="9"/>
        <v>0</v>
      </c>
      <c r="AR58" s="309"/>
      <c r="AS58" s="309"/>
      <c r="AT58" s="309"/>
      <c r="AU58" s="309"/>
      <c r="AV58" s="309"/>
      <c r="AW58" s="309"/>
      <c r="AX58" s="309"/>
      <c r="AY58" s="309"/>
      <c r="AZ58" s="324"/>
    </row>
    <row r="59" spans="1:52" ht="19.5" customHeight="1">
      <c r="A59" s="306">
        <f t="shared" si="1"/>
        <v>0</v>
      </c>
      <c r="B59" s="307"/>
      <c r="C59" s="308">
        <f t="shared" si="2"/>
        <v>0</v>
      </c>
      <c r="D59" s="309"/>
      <c r="E59" s="309"/>
      <c r="F59" s="309"/>
      <c r="G59" s="309"/>
      <c r="H59" s="309"/>
      <c r="I59" s="309"/>
      <c r="J59" s="309"/>
      <c r="K59" s="310"/>
      <c r="L59" s="308">
        <f t="shared" si="3"/>
        <v>0</v>
      </c>
      <c r="M59" s="309"/>
      <c r="N59" s="309"/>
      <c r="O59" s="309"/>
      <c r="P59" s="309"/>
      <c r="Q59" s="309"/>
      <c r="R59" s="309"/>
      <c r="S59" s="309"/>
      <c r="T59" s="311">
        <f t="shared" si="4"/>
        <v>0</v>
      </c>
      <c r="U59" s="312"/>
      <c r="V59" s="313">
        <f t="shared" si="5"/>
        <v>0</v>
      </c>
      <c r="W59" s="314"/>
      <c r="X59" s="314"/>
      <c r="Y59" s="315"/>
      <c r="Z59" s="316">
        <f t="shared" si="6"/>
        <v>0</v>
      </c>
      <c r="AA59" s="317"/>
      <c r="AB59" s="318">
        <f t="shared" si="7"/>
        <v>0</v>
      </c>
      <c r="AC59" s="319"/>
      <c r="AD59" s="319"/>
      <c r="AE59" s="319"/>
      <c r="AF59" s="319"/>
      <c r="AG59" s="319"/>
      <c r="AH59" s="320"/>
      <c r="AI59" s="321" t="str">
        <f t="shared" si="8"/>
        <v/>
      </c>
      <c r="AJ59" s="322"/>
      <c r="AK59" s="322"/>
      <c r="AL59" s="322"/>
      <c r="AM59" s="322"/>
      <c r="AN59" s="322"/>
      <c r="AO59" s="322"/>
      <c r="AP59" s="323"/>
      <c r="AQ59" s="308">
        <f t="shared" si="9"/>
        <v>0</v>
      </c>
      <c r="AR59" s="309"/>
      <c r="AS59" s="309"/>
      <c r="AT59" s="309"/>
      <c r="AU59" s="309"/>
      <c r="AV59" s="309"/>
      <c r="AW59" s="309"/>
      <c r="AX59" s="309"/>
      <c r="AY59" s="309"/>
      <c r="AZ59" s="324"/>
    </row>
    <row r="60" spans="1:52" ht="19.5" customHeight="1">
      <c r="A60" s="306">
        <f t="shared" si="1"/>
        <v>0</v>
      </c>
      <c r="B60" s="307"/>
      <c r="C60" s="308">
        <f t="shared" si="2"/>
        <v>0</v>
      </c>
      <c r="D60" s="309"/>
      <c r="E60" s="309"/>
      <c r="F60" s="309"/>
      <c r="G60" s="309"/>
      <c r="H60" s="309"/>
      <c r="I60" s="309"/>
      <c r="J60" s="309"/>
      <c r="K60" s="310"/>
      <c r="L60" s="308">
        <f t="shared" si="3"/>
        <v>0</v>
      </c>
      <c r="M60" s="309"/>
      <c r="N60" s="309"/>
      <c r="O60" s="309"/>
      <c r="P60" s="309"/>
      <c r="Q60" s="309"/>
      <c r="R60" s="309"/>
      <c r="S60" s="309"/>
      <c r="T60" s="311">
        <f t="shared" si="4"/>
        <v>0</v>
      </c>
      <c r="U60" s="312"/>
      <c r="V60" s="313">
        <f t="shared" si="5"/>
        <v>0</v>
      </c>
      <c r="W60" s="314"/>
      <c r="X60" s="314"/>
      <c r="Y60" s="315"/>
      <c r="Z60" s="316">
        <f t="shared" si="6"/>
        <v>0</v>
      </c>
      <c r="AA60" s="317"/>
      <c r="AB60" s="318">
        <f t="shared" si="7"/>
        <v>0</v>
      </c>
      <c r="AC60" s="319"/>
      <c r="AD60" s="319"/>
      <c r="AE60" s="319"/>
      <c r="AF60" s="319"/>
      <c r="AG60" s="319"/>
      <c r="AH60" s="320"/>
      <c r="AI60" s="321" t="str">
        <f t="shared" si="8"/>
        <v/>
      </c>
      <c r="AJ60" s="322"/>
      <c r="AK60" s="322"/>
      <c r="AL60" s="322"/>
      <c r="AM60" s="322"/>
      <c r="AN60" s="322"/>
      <c r="AO60" s="322"/>
      <c r="AP60" s="323"/>
      <c r="AQ60" s="308">
        <f t="shared" si="9"/>
        <v>0</v>
      </c>
      <c r="AR60" s="309"/>
      <c r="AS60" s="309"/>
      <c r="AT60" s="309"/>
      <c r="AU60" s="309"/>
      <c r="AV60" s="309"/>
      <c r="AW60" s="309"/>
      <c r="AX60" s="309"/>
      <c r="AY60" s="309"/>
      <c r="AZ60" s="324"/>
    </row>
    <row r="61" spans="1:52" ht="19.5" customHeight="1">
      <c r="A61" s="306">
        <f t="shared" si="1"/>
        <v>0</v>
      </c>
      <c r="B61" s="307"/>
      <c r="C61" s="308">
        <f t="shared" si="2"/>
        <v>0</v>
      </c>
      <c r="D61" s="309"/>
      <c r="E61" s="309"/>
      <c r="F61" s="309"/>
      <c r="G61" s="309"/>
      <c r="H61" s="309"/>
      <c r="I61" s="309"/>
      <c r="J61" s="309"/>
      <c r="K61" s="310"/>
      <c r="L61" s="308">
        <f t="shared" si="3"/>
        <v>0</v>
      </c>
      <c r="M61" s="309"/>
      <c r="N61" s="309"/>
      <c r="O61" s="309"/>
      <c r="P61" s="309"/>
      <c r="Q61" s="309"/>
      <c r="R61" s="309"/>
      <c r="S61" s="309"/>
      <c r="T61" s="311">
        <f t="shared" si="4"/>
        <v>0</v>
      </c>
      <c r="U61" s="312"/>
      <c r="V61" s="313">
        <f t="shared" si="5"/>
        <v>0</v>
      </c>
      <c r="W61" s="314"/>
      <c r="X61" s="314"/>
      <c r="Y61" s="315"/>
      <c r="Z61" s="316">
        <f t="shared" si="6"/>
        <v>0</v>
      </c>
      <c r="AA61" s="317"/>
      <c r="AB61" s="318">
        <f t="shared" si="7"/>
        <v>0</v>
      </c>
      <c r="AC61" s="319"/>
      <c r="AD61" s="319"/>
      <c r="AE61" s="319"/>
      <c r="AF61" s="319"/>
      <c r="AG61" s="319"/>
      <c r="AH61" s="320"/>
      <c r="AI61" s="321" t="str">
        <f t="shared" si="8"/>
        <v/>
      </c>
      <c r="AJ61" s="322"/>
      <c r="AK61" s="322"/>
      <c r="AL61" s="322"/>
      <c r="AM61" s="322"/>
      <c r="AN61" s="322"/>
      <c r="AO61" s="322"/>
      <c r="AP61" s="323"/>
      <c r="AQ61" s="308">
        <f t="shared" si="9"/>
        <v>0</v>
      </c>
      <c r="AR61" s="309"/>
      <c r="AS61" s="309"/>
      <c r="AT61" s="309"/>
      <c r="AU61" s="309"/>
      <c r="AV61" s="309"/>
      <c r="AW61" s="309"/>
      <c r="AX61" s="309"/>
      <c r="AY61" s="309"/>
      <c r="AZ61" s="324"/>
    </row>
    <row r="62" spans="1:52" ht="19.5" customHeight="1">
      <c r="A62" s="306">
        <f t="shared" ref="A62:A65" si="10">+A27</f>
        <v>0</v>
      </c>
      <c r="B62" s="307"/>
      <c r="C62" s="308">
        <f t="shared" ref="C62:C65" si="11">+C27</f>
        <v>0</v>
      </c>
      <c r="D62" s="309"/>
      <c r="E62" s="309"/>
      <c r="F62" s="309"/>
      <c r="G62" s="309"/>
      <c r="H62" s="309"/>
      <c r="I62" s="309"/>
      <c r="J62" s="309"/>
      <c r="K62" s="310"/>
      <c r="L62" s="308">
        <f t="shared" ref="L62:L65" si="12">+L27</f>
        <v>0</v>
      </c>
      <c r="M62" s="309"/>
      <c r="N62" s="309"/>
      <c r="O62" s="309"/>
      <c r="P62" s="309"/>
      <c r="Q62" s="309"/>
      <c r="R62" s="309"/>
      <c r="S62" s="309"/>
      <c r="T62" s="311">
        <f t="shared" ref="T62:T65" si="13">+T27</f>
        <v>0</v>
      </c>
      <c r="U62" s="312"/>
      <c r="V62" s="313">
        <f t="shared" ref="V62:V65" si="14">+V27</f>
        <v>0</v>
      </c>
      <c r="W62" s="314"/>
      <c r="X62" s="314"/>
      <c r="Y62" s="315"/>
      <c r="Z62" s="316">
        <f t="shared" ref="Z62:Z65" si="15">+Z27</f>
        <v>0</v>
      </c>
      <c r="AA62" s="317"/>
      <c r="AB62" s="318">
        <f t="shared" ref="AB62:AB65" si="16">+AB27</f>
        <v>0</v>
      </c>
      <c r="AC62" s="319"/>
      <c r="AD62" s="319"/>
      <c r="AE62" s="319"/>
      <c r="AF62" s="319"/>
      <c r="AG62" s="319"/>
      <c r="AH62" s="320"/>
      <c r="AI62" s="321" t="str">
        <f t="shared" ref="AI62:AI65" si="17">+AI27</f>
        <v/>
      </c>
      <c r="AJ62" s="322"/>
      <c r="AK62" s="322"/>
      <c r="AL62" s="322"/>
      <c r="AM62" s="322"/>
      <c r="AN62" s="322"/>
      <c r="AO62" s="322"/>
      <c r="AP62" s="323"/>
      <c r="AQ62" s="308">
        <f t="shared" ref="AQ62:AQ65" si="18">+AQ27</f>
        <v>0</v>
      </c>
      <c r="AR62" s="309"/>
      <c r="AS62" s="309"/>
      <c r="AT62" s="309"/>
      <c r="AU62" s="309"/>
      <c r="AV62" s="309"/>
      <c r="AW62" s="309"/>
      <c r="AX62" s="309"/>
      <c r="AY62" s="309"/>
      <c r="AZ62" s="324"/>
    </row>
    <row r="63" spans="1:52" ht="19.5" customHeight="1">
      <c r="A63" s="306">
        <f t="shared" si="10"/>
        <v>0</v>
      </c>
      <c r="B63" s="307"/>
      <c r="C63" s="308">
        <f t="shared" si="11"/>
        <v>0</v>
      </c>
      <c r="D63" s="309"/>
      <c r="E63" s="309"/>
      <c r="F63" s="309"/>
      <c r="G63" s="309"/>
      <c r="H63" s="309"/>
      <c r="I63" s="309"/>
      <c r="J63" s="309"/>
      <c r="K63" s="310"/>
      <c r="L63" s="308">
        <f t="shared" si="12"/>
        <v>0</v>
      </c>
      <c r="M63" s="309"/>
      <c r="N63" s="309"/>
      <c r="O63" s="309"/>
      <c r="P63" s="309"/>
      <c r="Q63" s="309"/>
      <c r="R63" s="309"/>
      <c r="S63" s="309"/>
      <c r="T63" s="311">
        <f t="shared" si="13"/>
        <v>0</v>
      </c>
      <c r="U63" s="312"/>
      <c r="V63" s="313">
        <f t="shared" si="14"/>
        <v>0</v>
      </c>
      <c r="W63" s="314"/>
      <c r="X63" s="314"/>
      <c r="Y63" s="315"/>
      <c r="Z63" s="316">
        <f t="shared" si="15"/>
        <v>0</v>
      </c>
      <c r="AA63" s="317"/>
      <c r="AB63" s="318">
        <f t="shared" si="16"/>
        <v>0</v>
      </c>
      <c r="AC63" s="319"/>
      <c r="AD63" s="319"/>
      <c r="AE63" s="319"/>
      <c r="AF63" s="319"/>
      <c r="AG63" s="319"/>
      <c r="AH63" s="320"/>
      <c r="AI63" s="321" t="str">
        <f t="shared" si="17"/>
        <v/>
      </c>
      <c r="AJ63" s="322"/>
      <c r="AK63" s="322"/>
      <c r="AL63" s="322"/>
      <c r="AM63" s="322"/>
      <c r="AN63" s="322"/>
      <c r="AO63" s="322"/>
      <c r="AP63" s="323"/>
      <c r="AQ63" s="308">
        <f t="shared" si="18"/>
        <v>0</v>
      </c>
      <c r="AR63" s="309"/>
      <c r="AS63" s="309"/>
      <c r="AT63" s="309"/>
      <c r="AU63" s="309"/>
      <c r="AV63" s="309"/>
      <c r="AW63" s="309"/>
      <c r="AX63" s="309"/>
      <c r="AY63" s="309"/>
      <c r="AZ63" s="324"/>
    </row>
    <row r="64" spans="1:52" ht="19.5" customHeight="1">
      <c r="A64" s="306">
        <f t="shared" si="10"/>
        <v>0</v>
      </c>
      <c r="B64" s="307"/>
      <c r="C64" s="308">
        <f t="shared" si="11"/>
        <v>0</v>
      </c>
      <c r="D64" s="309"/>
      <c r="E64" s="309"/>
      <c r="F64" s="309"/>
      <c r="G64" s="309"/>
      <c r="H64" s="309"/>
      <c r="I64" s="309"/>
      <c r="J64" s="309"/>
      <c r="K64" s="310"/>
      <c r="L64" s="308">
        <f t="shared" si="12"/>
        <v>0</v>
      </c>
      <c r="M64" s="309"/>
      <c r="N64" s="309"/>
      <c r="O64" s="309"/>
      <c r="P64" s="309"/>
      <c r="Q64" s="309"/>
      <c r="R64" s="309"/>
      <c r="S64" s="309"/>
      <c r="T64" s="311">
        <f t="shared" si="13"/>
        <v>0</v>
      </c>
      <c r="U64" s="312"/>
      <c r="V64" s="313">
        <f t="shared" si="14"/>
        <v>0</v>
      </c>
      <c r="W64" s="314"/>
      <c r="X64" s="314"/>
      <c r="Y64" s="315"/>
      <c r="Z64" s="316">
        <f t="shared" si="15"/>
        <v>0</v>
      </c>
      <c r="AA64" s="317"/>
      <c r="AB64" s="318">
        <f t="shared" si="16"/>
        <v>0</v>
      </c>
      <c r="AC64" s="319"/>
      <c r="AD64" s="319"/>
      <c r="AE64" s="319"/>
      <c r="AF64" s="319"/>
      <c r="AG64" s="319"/>
      <c r="AH64" s="320"/>
      <c r="AI64" s="321" t="str">
        <f t="shared" si="17"/>
        <v/>
      </c>
      <c r="AJ64" s="322"/>
      <c r="AK64" s="322"/>
      <c r="AL64" s="322"/>
      <c r="AM64" s="322"/>
      <c r="AN64" s="322"/>
      <c r="AO64" s="322"/>
      <c r="AP64" s="323"/>
      <c r="AQ64" s="308">
        <f t="shared" si="18"/>
        <v>0</v>
      </c>
      <c r="AR64" s="309"/>
      <c r="AS64" s="309"/>
      <c r="AT64" s="309"/>
      <c r="AU64" s="309"/>
      <c r="AV64" s="309"/>
      <c r="AW64" s="309"/>
      <c r="AX64" s="309"/>
      <c r="AY64" s="309"/>
      <c r="AZ64" s="324"/>
    </row>
    <row r="65" spans="1:53" ht="19.5" customHeight="1" thickBot="1">
      <c r="A65" s="357">
        <f t="shared" si="10"/>
        <v>0</v>
      </c>
      <c r="B65" s="358"/>
      <c r="C65" s="344">
        <f t="shared" si="11"/>
        <v>0</v>
      </c>
      <c r="D65" s="345"/>
      <c r="E65" s="345"/>
      <c r="F65" s="345"/>
      <c r="G65" s="345"/>
      <c r="H65" s="345"/>
      <c r="I65" s="345"/>
      <c r="J65" s="345"/>
      <c r="K65" s="359"/>
      <c r="L65" s="344">
        <f t="shared" si="12"/>
        <v>0</v>
      </c>
      <c r="M65" s="345"/>
      <c r="N65" s="345"/>
      <c r="O65" s="345"/>
      <c r="P65" s="345"/>
      <c r="Q65" s="345"/>
      <c r="R65" s="345"/>
      <c r="S65" s="345"/>
      <c r="T65" s="360">
        <f t="shared" si="13"/>
        <v>0</v>
      </c>
      <c r="U65" s="361"/>
      <c r="V65" s="362">
        <f t="shared" si="14"/>
        <v>0</v>
      </c>
      <c r="W65" s="363"/>
      <c r="X65" s="363"/>
      <c r="Y65" s="364"/>
      <c r="Z65" s="365">
        <f t="shared" si="15"/>
        <v>0</v>
      </c>
      <c r="AA65" s="366"/>
      <c r="AB65" s="367">
        <f t="shared" si="16"/>
        <v>0</v>
      </c>
      <c r="AC65" s="368"/>
      <c r="AD65" s="368"/>
      <c r="AE65" s="368"/>
      <c r="AF65" s="368"/>
      <c r="AG65" s="368"/>
      <c r="AH65" s="369"/>
      <c r="AI65" s="370" t="str">
        <f t="shared" si="17"/>
        <v/>
      </c>
      <c r="AJ65" s="371"/>
      <c r="AK65" s="371"/>
      <c r="AL65" s="371"/>
      <c r="AM65" s="371"/>
      <c r="AN65" s="371"/>
      <c r="AO65" s="371"/>
      <c r="AP65" s="372"/>
      <c r="AQ65" s="344">
        <f t="shared" si="18"/>
        <v>0</v>
      </c>
      <c r="AR65" s="345"/>
      <c r="AS65" s="345"/>
      <c r="AT65" s="345"/>
      <c r="AU65" s="345"/>
      <c r="AV65" s="345"/>
      <c r="AW65" s="345"/>
      <c r="AX65" s="345"/>
      <c r="AY65" s="345"/>
      <c r="AZ65" s="346"/>
      <c r="BA65" s="63"/>
    </row>
    <row r="66" spans="1:53" ht="19.5" customHeight="1">
      <c r="A66" s="59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7"/>
      <c r="R66" s="25"/>
      <c r="S66" s="25"/>
      <c r="T66" s="25"/>
      <c r="U66" s="26"/>
      <c r="V66" s="26"/>
      <c r="W66" s="26"/>
      <c r="X66" s="26"/>
      <c r="Y66" s="99" t="str">
        <f t="shared" ref="Y66:Y68" si="19">+Y31</f>
        <v/>
      </c>
      <c r="Z66" s="56" t="s">
        <v>86</v>
      </c>
      <c r="AA66" s="10"/>
      <c r="AB66" s="82"/>
      <c r="AC66" s="82"/>
      <c r="AD66" s="417" t="str">
        <f>+AD31</f>
        <v>0</v>
      </c>
      <c r="AE66" s="417"/>
      <c r="AF66" s="84" t="s">
        <v>0</v>
      </c>
      <c r="AG66" s="82"/>
      <c r="AH66" s="83"/>
      <c r="AI66" s="321">
        <f t="shared" ref="AI66:AI70" si="20">+AI31</f>
        <v>0</v>
      </c>
      <c r="AJ66" s="322"/>
      <c r="AK66" s="322"/>
      <c r="AL66" s="322"/>
      <c r="AM66" s="322"/>
      <c r="AN66" s="322"/>
      <c r="AO66" s="322"/>
      <c r="AP66" s="323"/>
      <c r="AQ66" s="81" t="s">
        <v>87</v>
      </c>
      <c r="AR66" s="78"/>
      <c r="AS66" s="78"/>
      <c r="AT66" s="418">
        <f>+AT31</f>
        <v>0</v>
      </c>
      <c r="AU66" s="419"/>
      <c r="AV66" s="419"/>
      <c r="AW66" s="419"/>
      <c r="AX66" s="419"/>
      <c r="AY66" s="419"/>
      <c r="AZ66" s="420"/>
      <c r="BA66" s="63"/>
    </row>
    <row r="67" spans="1:53" ht="19.5" customHeight="1">
      <c r="A67" s="59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7"/>
      <c r="R67" s="25"/>
      <c r="S67" s="25"/>
      <c r="T67" s="25"/>
      <c r="U67" s="26"/>
      <c r="V67" s="26"/>
      <c r="W67" s="26"/>
      <c r="X67" s="26"/>
      <c r="Y67" s="99" t="str">
        <f t="shared" si="19"/>
        <v/>
      </c>
      <c r="Z67" s="56" t="s">
        <v>86</v>
      </c>
      <c r="AA67" s="10"/>
      <c r="AB67" s="82"/>
      <c r="AC67" s="82"/>
      <c r="AD67" s="421" t="str">
        <f>+AD32</f>
        <v>軽8</v>
      </c>
      <c r="AE67" s="421"/>
      <c r="AF67" s="84" t="s">
        <v>0</v>
      </c>
      <c r="AG67" s="82"/>
      <c r="AH67" s="83"/>
      <c r="AI67" s="321">
        <f t="shared" si="20"/>
        <v>0</v>
      </c>
      <c r="AJ67" s="322"/>
      <c r="AK67" s="322"/>
      <c r="AL67" s="322"/>
      <c r="AM67" s="322"/>
      <c r="AN67" s="322"/>
      <c r="AO67" s="322"/>
      <c r="AP67" s="323"/>
      <c r="AQ67" s="81" t="s">
        <v>87</v>
      </c>
      <c r="AR67" s="78"/>
      <c r="AS67" s="78"/>
      <c r="AT67" s="418">
        <f>+AT32</f>
        <v>0</v>
      </c>
      <c r="AU67" s="419"/>
      <c r="AV67" s="419"/>
      <c r="AW67" s="419"/>
      <c r="AX67" s="419"/>
      <c r="AY67" s="419"/>
      <c r="AZ67" s="420"/>
      <c r="BA67" s="63"/>
    </row>
    <row r="68" spans="1:53" ht="19.5" customHeight="1" thickBot="1">
      <c r="A68" s="59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7"/>
      <c r="R68" s="25"/>
      <c r="S68" s="25"/>
      <c r="T68" s="25"/>
      <c r="U68" s="26"/>
      <c r="V68" s="26"/>
      <c r="W68" s="26"/>
      <c r="X68" s="26"/>
      <c r="Y68" s="99" t="str">
        <f t="shared" si="19"/>
        <v/>
      </c>
      <c r="Z68" s="56" t="s">
        <v>86</v>
      </c>
      <c r="AB68" s="86"/>
      <c r="AC68" s="82"/>
      <c r="AD68" s="347">
        <f>+AD33</f>
        <v>10</v>
      </c>
      <c r="AE68" s="347"/>
      <c r="AF68" s="85" t="s">
        <v>0</v>
      </c>
      <c r="AG68" s="82"/>
      <c r="AH68" s="83"/>
      <c r="AI68" s="348">
        <f t="shared" si="20"/>
        <v>0</v>
      </c>
      <c r="AJ68" s="349"/>
      <c r="AK68" s="349"/>
      <c r="AL68" s="349"/>
      <c r="AM68" s="349"/>
      <c r="AN68" s="349"/>
      <c r="AO68" s="349"/>
      <c r="AP68" s="350"/>
      <c r="AQ68" s="81" t="s">
        <v>87</v>
      </c>
      <c r="AR68" s="79"/>
      <c r="AS68" s="79"/>
      <c r="AT68" s="351">
        <f>+AT33</f>
        <v>0</v>
      </c>
      <c r="AU68" s="352"/>
      <c r="AV68" s="352"/>
      <c r="AW68" s="352"/>
      <c r="AX68" s="352"/>
      <c r="AY68" s="352"/>
      <c r="AZ68" s="353"/>
      <c r="BA68" s="63"/>
    </row>
    <row r="69" spans="1:53" ht="19.5" customHeight="1" thickBo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67"/>
      <c r="R69" s="25"/>
      <c r="S69" s="25"/>
      <c r="T69" s="25"/>
      <c r="U69" s="26"/>
      <c r="V69" s="26"/>
      <c r="W69" s="26"/>
      <c r="X69" s="26"/>
      <c r="Z69" s="207" t="s">
        <v>110</v>
      </c>
      <c r="AA69" s="208"/>
      <c r="AB69" s="208"/>
      <c r="AC69" s="208"/>
      <c r="AD69" s="208"/>
      <c r="AE69" s="208"/>
      <c r="AF69" s="208"/>
      <c r="AG69" s="208"/>
      <c r="AH69" s="209"/>
      <c r="AI69" s="422">
        <f t="shared" si="20"/>
        <v>0</v>
      </c>
      <c r="AJ69" s="423"/>
      <c r="AK69" s="423"/>
      <c r="AL69" s="423"/>
      <c r="AM69" s="423"/>
      <c r="AN69" s="423"/>
      <c r="AO69" s="423"/>
      <c r="AP69" s="424"/>
      <c r="AQ69" s="89" t="s">
        <v>87</v>
      </c>
      <c r="AR69" s="77"/>
      <c r="AS69" s="77"/>
      <c r="AT69" s="425">
        <f>+AT34</f>
        <v>0</v>
      </c>
      <c r="AU69" s="426"/>
      <c r="AV69" s="426"/>
      <c r="AW69" s="426"/>
      <c r="AX69" s="426"/>
      <c r="AY69" s="426"/>
      <c r="AZ69" s="427"/>
    </row>
    <row r="70" spans="1:53" ht="24.75" customHeight="1" thickBot="1">
      <c r="A70" s="206" t="str">
        <f>+A35</f>
        <v>ver　202308-2</v>
      </c>
      <c r="B70" s="206"/>
      <c r="C70" s="206"/>
      <c r="D70" s="206"/>
      <c r="E70" s="206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R70" s="28"/>
      <c r="S70" s="28"/>
      <c r="T70" s="28"/>
      <c r="U70" s="28"/>
      <c r="V70" s="28"/>
      <c r="W70" s="28"/>
      <c r="X70" s="28"/>
      <c r="Y70" s="28"/>
      <c r="Z70" s="207" t="s">
        <v>111</v>
      </c>
      <c r="AA70" s="208"/>
      <c r="AB70" s="208"/>
      <c r="AC70" s="208"/>
      <c r="AD70" s="208"/>
      <c r="AE70" s="208"/>
      <c r="AF70" s="208"/>
      <c r="AG70" s="208"/>
      <c r="AH70" s="209"/>
      <c r="AI70" s="414">
        <f t="shared" si="20"/>
        <v>0</v>
      </c>
      <c r="AJ70" s="415"/>
      <c r="AK70" s="415"/>
      <c r="AL70" s="415"/>
      <c r="AM70" s="415"/>
      <c r="AN70" s="415"/>
      <c r="AO70" s="415"/>
      <c r="AP70" s="415"/>
      <c r="AQ70" s="415"/>
      <c r="AR70" s="415"/>
      <c r="AS70" s="415"/>
      <c r="AT70" s="415"/>
      <c r="AU70" s="415"/>
      <c r="AV70" s="415"/>
      <c r="AW70" s="415"/>
      <c r="AX70" s="415"/>
      <c r="AY70" s="415"/>
      <c r="AZ70" s="416"/>
    </row>
    <row r="71" spans="1:53" ht="5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</row>
    <row r="72" spans="1:53" ht="18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4" t="s">
        <v>85</v>
      </c>
      <c r="AI72" s="25"/>
      <c r="AJ72" s="25"/>
      <c r="AK72" s="25"/>
      <c r="AL72" s="381" t="str">
        <f>+AL2</f>
        <v>　Ｔ</v>
      </c>
      <c r="AM72" s="381"/>
      <c r="AN72" s="380">
        <f>+AN2</f>
        <v>0</v>
      </c>
      <c r="AO72" s="380"/>
      <c r="AP72" s="380">
        <f>+AP2</f>
        <v>0</v>
      </c>
      <c r="AQ72" s="380"/>
      <c r="AR72" s="380">
        <f>+AR2</f>
        <v>0</v>
      </c>
      <c r="AS72" s="380"/>
      <c r="AT72" s="380">
        <f>+AT2</f>
        <v>0</v>
      </c>
      <c r="AU72" s="380"/>
      <c r="AV72" s="380">
        <f>+AV2</f>
        <v>0</v>
      </c>
      <c r="AW72" s="380"/>
      <c r="AX72" s="106"/>
      <c r="AY72" s="106"/>
      <c r="AZ72" s="25"/>
    </row>
    <row r="73" spans="1:53" ht="14.2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55" t="s">
        <v>44</v>
      </c>
      <c r="W73" s="255"/>
      <c r="X73" s="255"/>
      <c r="Y73" s="255"/>
      <c r="Z73" s="255"/>
      <c r="AA73" s="255"/>
      <c r="AB73" s="255"/>
      <c r="AC73" s="255"/>
      <c r="AD73" s="255"/>
      <c r="AE73" s="27"/>
      <c r="AF73" s="27"/>
      <c r="AG73" s="27"/>
      <c r="AH73" s="61" t="s">
        <v>45</v>
      </c>
      <c r="AI73" s="25"/>
      <c r="AJ73" s="25"/>
      <c r="AL73" s="256">
        <f>+AK3</f>
        <v>0</v>
      </c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</row>
    <row r="74" spans="1:53" ht="17.25">
      <c r="A74" s="28" t="s">
        <v>43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7" t="s">
        <v>42</v>
      </c>
      <c r="W74" s="257"/>
      <c r="X74" s="257"/>
      <c r="Y74" s="257"/>
      <c r="Z74" s="257"/>
      <c r="AA74" s="257"/>
      <c r="AB74" s="257"/>
      <c r="AC74" s="257"/>
      <c r="AD74" s="257"/>
      <c r="AE74" s="25"/>
      <c r="AF74" s="25"/>
      <c r="AG74" s="25"/>
      <c r="AH74" s="237">
        <f>+AH4</f>
        <v>0</v>
      </c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</row>
    <row r="75" spans="1:53" ht="17.25" customHeight="1">
      <c r="A75" s="21" t="s">
        <v>63</v>
      </c>
      <c r="B75" s="29"/>
      <c r="C75" s="29"/>
      <c r="D75" s="29"/>
      <c r="E75" s="258">
        <f>+E5</f>
        <v>0</v>
      </c>
      <c r="F75" s="258"/>
      <c r="G75" s="258"/>
      <c r="H75" s="258"/>
      <c r="I75" s="258"/>
      <c r="J75" s="258"/>
      <c r="K75" s="258"/>
      <c r="L75" s="258"/>
      <c r="M75" s="258"/>
      <c r="N75" s="258"/>
      <c r="O75" s="29"/>
      <c r="P75" s="29"/>
      <c r="Q75" s="29"/>
      <c r="R75" s="29"/>
      <c r="S75" s="29" t="s">
        <v>41</v>
      </c>
      <c r="T75" s="25"/>
      <c r="U75" s="29"/>
      <c r="V75" s="259">
        <f>+V5</f>
        <v>0</v>
      </c>
      <c r="W75" s="259"/>
      <c r="X75" s="29" t="s">
        <v>40</v>
      </c>
      <c r="Y75" s="259">
        <f>+Y5</f>
        <v>0</v>
      </c>
      <c r="Z75" s="259"/>
      <c r="AA75" s="29" t="s">
        <v>39</v>
      </c>
      <c r="AB75" s="259">
        <f>+AB5</f>
        <v>0</v>
      </c>
      <c r="AC75" s="259"/>
      <c r="AD75" s="29" t="s">
        <v>38</v>
      </c>
      <c r="AE75" s="29"/>
      <c r="AF75" s="29"/>
      <c r="AG75" s="29"/>
      <c r="AH75" s="237">
        <f>+AH5</f>
        <v>0</v>
      </c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</row>
    <row r="76" spans="1:53" ht="9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37">
        <f>+AH6</f>
        <v>0</v>
      </c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8" t="s">
        <v>37</v>
      </c>
      <c r="AZ76" s="238"/>
    </row>
    <row r="77" spans="1:53" ht="15" customHeight="1">
      <c r="A77" s="30" t="s">
        <v>36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2"/>
      <c r="X77" s="239" t="s">
        <v>35</v>
      </c>
      <c r="Y77" s="240"/>
      <c r="Z77" s="240"/>
      <c r="AA77" s="240"/>
      <c r="AB77" s="240"/>
      <c r="AC77" s="240"/>
      <c r="AD77" s="241"/>
      <c r="AE77" s="25"/>
      <c r="AF77" s="25"/>
      <c r="AG77" s="25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8"/>
      <c r="AZ77" s="238"/>
    </row>
    <row r="78" spans="1:53" ht="14.25" customHeight="1">
      <c r="A78" s="242">
        <f>+A8</f>
        <v>0</v>
      </c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4"/>
      <c r="X78" s="248"/>
      <c r="Y78" s="249"/>
      <c r="Z78" s="249"/>
      <c r="AA78" s="249"/>
      <c r="AB78" s="249"/>
      <c r="AC78" s="249"/>
      <c r="AD78" s="250"/>
      <c r="AE78" s="25"/>
      <c r="AF78" s="25"/>
      <c r="AG78" s="25"/>
      <c r="AH78" s="237">
        <f>+AH8</f>
        <v>0</v>
      </c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</row>
    <row r="79" spans="1:53" ht="19.5" customHeight="1">
      <c r="A79" s="245"/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7"/>
      <c r="X79" s="251"/>
      <c r="Y79" s="252"/>
      <c r="Z79" s="252"/>
      <c r="AA79" s="252"/>
      <c r="AB79" s="252"/>
      <c r="AC79" s="252"/>
      <c r="AD79" s="253"/>
      <c r="AE79" s="25"/>
      <c r="AF79" s="25"/>
      <c r="AG79" s="25"/>
      <c r="AH79" s="26" t="s">
        <v>34</v>
      </c>
      <c r="AI79" s="25"/>
      <c r="AJ79" s="254">
        <f>+AJ9</f>
        <v>0</v>
      </c>
      <c r="AK79" s="237"/>
      <c r="AL79" s="237"/>
      <c r="AM79" s="237"/>
      <c r="AN79" s="237"/>
      <c r="AO79" s="237"/>
      <c r="AP79" s="33"/>
      <c r="AQ79" s="33"/>
      <c r="AR79" s="26" t="s">
        <v>33</v>
      </c>
      <c r="AS79" s="33"/>
      <c r="AT79" s="254">
        <f>+AT9</f>
        <v>0</v>
      </c>
      <c r="AU79" s="237"/>
      <c r="AV79" s="237"/>
      <c r="AW79" s="237"/>
      <c r="AX79" s="237"/>
      <c r="AY79" s="237"/>
      <c r="AZ79" s="33"/>
    </row>
    <row r="80" spans="1:53" ht="6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</row>
    <row r="81" spans="1:52">
      <c r="A81" s="260" t="s">
        <v>32</v>
      </c>
      <c r="B81" s="261"/>
      <c r="C81" s="261"/>
      <c r="D81" s="262"/>
      <c r="E81" s="260" t="s">
        <v>31</v>
      </c>
      <c r="F81" s="261"/>
      <c r="G81" s="261"/>
      <c r="H81" s="261"/>
      <c r="I81" s="262"/>
      <c r="J81" s="260" t="s">
        <v>30</v>
      </c>
      <c r="K81" s="261"/>
      <c r="L81" s="261"/>
      <c r="M81" s="262"/>
      <c r="N81" s="260" t="s">
        <v>29</v>
      </c>
      <c r="O81" s="261"/>
      <c r="P81" s="261"/>
      <c r="Q81" s="261"/>
      <c r="R81" s="261"/>
      <c r="S81" s="261"/>
      <c r="T81" s="262"/>
      <c r="U81" s="260"/>
      <c r="V81" s="261"/>
      <c r="W81" s="261"/>
      <c r="X81" s="261"/>
      <c r="Y81" s="261"/>
      <c r="Z81" s="261"/>
      <c r="AA81" s="262"/>
      <c r="AB81" s="284" t="s">
        <v>28</v>
      </c>
      <c r="AC81" s="285"/>
      <c r="AD81" s="285"/>
      <c r="AE81" s="285"/>
      <c r="AF81" s="286"/>
      <c r="AG81" s="260" t="s">
        <v>27</v>
      </c>
      <c r="AH81" s="261"/>
      <c r="AI81" s="261"/>
      <c r="AJ81" s="262"/>
      <c r="AK81" s="260" t="s">
        <v>26</v>
      </c>
      <c r="AL81" s="261"/>
      <c r="AM81" s="262"/>
      <c r="AN81" s="26"/>
      <c r="AO81" s="25"/>
      <c r="AP81" s="25"/>
      <c r="AQ81" s="25"/>
      <c r="AR81" s="25"/>
      <c r="AS81" s="25"/>
      <c r="AT81" s="34"/>
      <c r="AU81" s="34"/>
      <c r="AV81" s="34"/>
      <c r="AW81" s="34"/>
      <c r="AX81" s="34"/>
      <c r="AY81" s="34"/>
      <c r="AZ81" s="25"/>
    </row>
    <row r="82" spans="1:52" ht="13.5" customHeight="1">
      <c r="A82" s="263">
        <f>+A12</f>
        <v>0</v>
      </c>
      <c r="B82" s="264"/>
      <c r="C82" s="264"/>
      <c r="D82" s="265"/>
      <c r="E82" s="263">
        <f>+E12</f>
        <v>0</v>
      </c>
      <c r="F82" s="264"/>
      <c r="G82" s="264"/>
      <c r="H82" s="264"/>
      <c r="I82" s="265"/>
      <c r="J82" s="269">
        <f>+J12</f>
        <v>0</v>
      </c>
      <c r="K82" s="270"/>
      <c r="L82" s="270"/>
      <c r="M82" s="271"/>
      <c r="N82" s="275" t="s">
        <v>75</v>
      </c>
      <c r="O82" s="276"/>
      <c r="P82" s="276"/>
      <c r="Q82" s="276"/>
      <c r="R82" s="276"/>
      <c r="S82" s="276"/>
      <c r="T82" s="277"/>
      <c r="U82" s="275"/>
      <c r="V82" s="373"/>
      <c r="W82" s="373"/>
      <c r="X82" s="35"/>
      <c r="Y82" s="35"/>
      <c r="Z82" s="35"/>
      <c r="AA82" s="36"/>
      <c r="AB82" s="37"/>
      <c r="AC82" s="35"/>
      <c r="AD82" s="35"/>
      <c r="AE82" s="26"/>
      <c r="AF82" s="36"/>
      <c r="AG82" s="38" t="s">
        <v>25</v>
      </c>
      <c r="AH82" s="34"/>
      <c r="AI82" s="26"/>
      <c r="AJ82" s="26"/>
      <c r="AK82" s="38" t="s">
        <v>24</v>
      </c>
      <c r="AL82" s="34"/>
      <c r="AM82" s="36"/>
      <c r="AN82" s="34" t="s">
        <v>23</v>
      </c>
      <c r="AO82" s="25"/>
      <c r="AP82" s="25"/>
      <c r="AQ82" s="34"/>
      <c r="AR82" s="259">
        <f>+AR12</f>
        <v>0</v>
      </c>
      <c r="AS82" s="259"/>
      <c r="AT82" s="39" t="s">
        <v>18</v>
      </c>
      <c r="AU82" s="259">
        <f>+AU12</f>
        <v>0</v>
      </c>
      <c r="AV82" s="259"/>
      <c r="AW82" s="39" t="s">
        <v>17</v>
      </c>
      <c r="AX82" s="259">
        <f>+AX12</f>
        <v>0</v>
      </c>
      <c r="AY82" s="259"/>
      <c r="AZ82" s="25" t="s">
        <v>16</v>
      </c>
    </row>
    <row r="83" spans="1:52" ht="13.5" customHeight="1">
      <c r="A83" s="266"/>
      <c r="B83" s="267"/>
      <c r="C83" s="267"/>
      <c r="D83" s="268"/>
      <c r="E83" s="266"/>
      <c r="F83" s="267"/>
      <c r="G83" s="267"/>
      <c r="H83" s="267"/>
      <c r="I83" s="268"/>
      <c r="J83" s="272"/>
      <c r="K83" s="273"/>
      <c r="L83" s="273"/>
      <c r="M83" s="274"/>
      <c r="N83" s="278"/>
      <c r="O83" s="279"/>
      <c r="P83" s="279"/>
      <c r="Q83" s="279"/>
      <c r="R83" s="279"/>
      <c r="S83" s="279"/>
      <c r="T83" s="280"/>
      <c r="U83" s="278"/>
      <c r="V83" s="283"/>
      <c r="W83" s="283"/>
      <c r="X83" s="42"/>
      <c r="Y83" s="279"/>
      <c r="Z83" s="279"/>
      <c r="AA83" s="41"/>
      <c r="AB83" s="40"/>
      <c r="AC83" s="42"/>
      <c r="AD83" s="42"/>
      <c r="AE83" s="42" t="s">
        <v>22</v>
      </c>
      <c r="AF83" s="41"/>
      <c r="AG83" s="43" t="s">
        <v>21</v>
      </c>
      <c r="AH83" s="44"/>
      <c r="AI83" s="42"/>
      <c r="AJ83" s="42"/>
      <c r="AK83" s="43" t="s">
        <v>20</v>
      </c>
      <c r="AL83" s="44"/>
      <c r="AM83" s="41"/>
      <c r="AN83" s="34" t="s">
        <v>19</v>
      </c>
      <c r="AO83" s="25"/>
      <c r="AP83" s="25"/>
      <c r="AQ83" s="34"/>
      <c r="AR83" s="259">
        <f>+AR13</f>
        <v>0</v>
      </c>
      <c r="AS83" s="259"/>
      <c r="AT83" s="39" t="s">
        <v>18</v>
      </c>
      <c r="AU83" s="259">
        <f>+AU13</f>
        <v>0</v>
      </c>
      <c r="AV83" s="259"/>
      <c r="AW83" s="39" t="s">
        <v>17</v>
      </c>
      <c r="AX83" s="259">
        <f>+AX13</f>
        <v>0</v>
      </c>
      <c r="AY83" s="259"/>
      <c r="AZ83" s="25" t="s">
        <v>16</v>
      </c>
    </row>
    <row r="84" spans="1:52" ht="6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</row>
    <row r="85" spans="1:52">
      <c r="A85" s="239" t="s">
        <v>15</v>
      </c>
      <c r="B85" s="240"/>
      <c r="C85" s="240"/>
      <c r="D85" s="240"/>
      <c r="E85" s="240"/>
      <c r="F85" s="240"/>
      <c r="G85" s="240"/>
      <c r="H85" s="240"/>
      <c r="I85" s="241"/>
      <c r="J85" s="260" t="s">
        <v>14</v>
      </c>
      <c r="K85" s="261"/>
      <c r="L85" s="261"/>
      <c r="M85" s="261"/>
      <c r="N85" s="261"/>
      <c r="O85" s="261"/>
      <c r="P85" s="261"/>
      <c r="Q85" s="261"/>
      <c r="R85" s="262"/>
      <c r="S85" s="239" t="s">
        <v>13</v>
      </c>
      <c r="T85" s="240"/>
      <c r="U85" s="240"/>
      <c r="V85" s="240"/>
      <c r="W85" s="240"/>
      <c r="X85" s="240"/>
      <c r="Y85" s="240"/>
      <c r="Z85" s="240"/>
      <c r="AA85" s="241"/>
      <c r="AB85" s="239" t="s">
        <v>12</v>
      </c>
      <c r="AC85" s="240"/>
      <c r="AD85" s="240"/>
      <c r="AE85" s="240"/>
      <c r="AF85" s="240"/>
      <c r="AG85" s="240"/>
      <c r="AH85" s="240"/>
      <c r="AI85" s="240"/>
      <c r="AJ85" s="241"/>
      <c r="AK85" s="239" t="s">
        <v>11</v>
      </c>
      <c r="AL85" s="240"/>
      <c r="AM85" s="240"/>
      <c r="AN85" s="240"/>
      <c r="AO85" s="240"/>
      <c r="AP85" s="240"/>
      <c r="AQ85" s="240"/>
      <c r="AR85" s="240"/>
      <c r="AS85" s="241"/>
      <c r="AT85" s="25"/>
      <c r="AU85" s="25"/>
      <c r="AV85" s="25"/>
      <c r="AW85" s="239" t="s">
        <v>10</v>
      </c>
      <c r="AX85" s="240"/>
      <c r="AY85" s="240"/>
      <c r="AZ85" s="241"/>
    </row>
    <row r="86" spans="1:52">
      <c r="A86" s="287">
        <f>+A16</f>
        <v>0</v>
      </c>
      <c r="B86" s="288"/>
      <c r="C86" s="288"/>
      <c r="D86" s="288"/>
      <c r="E86" s="288"/>
      <c r="F86" s="288"/>
      <c r="G86" s="288"/>
      <c r="H86" s="288"/>
      <c r="I86" s="289"/>
      <c r="J86" s="287">
        <f>+J16</f>
        <v>0</v>
      </c>
      <c r="K86" s="288"/>
      <c r="L86" s="288"/>
      <c r="M86" s="288"/>
      <c r="N86" s="288"/>
      <c r="O86" s="288"/>
      <c r="P86" s="288"/>
      <c r="Q86" s="288"/>
      <c r="R86" s="289"/>
      <c r="S86" s="293">
        <f>+S16</f>
        <v>0</v>
      </c>
      <c r="T86" s="294"/>
      <c r="U86" s="294"/>
      <c r="V86" s="294"/>
      <c r="W86" s="294"/>
      <c r="X86" s="294"/>
      <c r="Y86" s="294"/>
      <c r="Z86" s="294"/>
      <c r="AA86" s="295"/>
      <c r="AB86" s="30"/>
      <c r="AC86" s="31"/>
      <c r="AD86" s="51"/>
      <c r="AE86" s="31"/>
      <c r="AF86" s="31"/>
      <c r="AG86" s="51"/>
      <c r="AH86" s="31"/>
      <c r="AI86" s="31"/>
      <c r="AJ86" s="32"/>
      <c r="AK86" s="287" t="str">
        <f>+AK16</f>
        <v/>
      </c>
      <c r="AL86" s="288"/>
      <c r="AM86" s="288"/>
      <c r="AN86" s="288"/>
      <c r="AO86" s="288"/>
      <c r="AP86" s="288"/>
      <c r="AQ86" s="288"/>
      <c r="AR86" s="288"/>
      <c r="AS86" s="289"/>
      <c r="AT86" s="25"/>
      <c r="AU86" s="25"/>
      <c r="AV86" s="25"/>
      <c r="AW86" s="45"/>
      <c r="AX86" s="25"/>
      <c r="AY86" s="25"/>
      <c r="AZ86" s="46"/>
    </row>
    <row r="87" spans="1:52" ht="20.25" customHeight="1">
      <c r="A87" s="290"/>
      <c r="B87" s="291"/>
      <c r="C87" s="291"/>
      <c r="D87" s="291"/>
      <c r="E87" s="291"/>
      <c r="F87" s="291"/>
      <c r="G87" s="291"/>
      <c r="H87" s="291"/>
      <c r="I87" s="292"/>
      <c r="J87" s="290"/>
      <c r="K87" s="291"/>
      <c r="L87" s="291"/>
      <c r="M87" s="291"/>
      <c r="N87" s="291"/>
      <c r="O87" s="291"/>
      <c r="P87" s="291"/>
      <c r="Q87" s="291"/>
      <c r="R87" s="292"/>
      <c r="S87" s="296"/>
      <c r="T87" s="297"/>
      <c r="U87" s="297"/>
      <c r="V87" s="297"/>
      <c r="W87" s="297"/>
      <c r="X87" s="297"/>
      <c r="Y87" s="297"/>
      <c r="Z87" s="297"/>
      <c r="AA87" s="298"/>
      <c r="AB87" s="47"/>
      <c r="AC87" s="50"/>
      <c r="AD87" s="48"/>
      <c r="AE87" s="50"/>
      <c r="AF87" s="48"/>
      <c r="AG87" s="50"/>
      <c r="AH87" s="48"/>
      <c r="AI87" s="50"/>
      <c r="AJ87" s="49"/>
      <c r="AK87" s="290"/>
      <c r="AL87" s="291"/>
      <c r="AM87" s="291"/>
      <c r="AN87" s="291"/>
      <c r="AO87" s="291"/>
      <c r="AP87" s="291"/>
      <c r="AQ87" s="291"/>
      <c r="AR87" s="291"/>
      <c r="AS87" s="292"/>
      <c r="AT87" s="25"/>
      <c r="AU87" s="25"/>
      <c r="AV87" s="25"/>
      <c r="AW87" s="45"/>
      <c r="AX87" s="25"/>
      <c r="AY87" s="25"/>
      <c r="AZ87" s="46"/>
    </row>
    <row r="88" spans="1:52" ht="12" customHeight="1">
      <c r="A88" s="299" t="s">
        <v>9</v>
      </c>
      <c r="B88" s="299"/>
      <c r="C88" s="299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47"/>
      <c r="AX88" s="48"/>
      <c r="AY88" s="48"/>
      <c r="AZ88" s="49"/>
    </row>
    <row r="89" spans="1:52" ht="6" customHeight="1" thickBot="1">
      <c r="A89" s="300"/>
      <c r="B89" s="300"/>
      <c r="C89" s="300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</row>
    <row r="90" spans="1:52" ht="15" customHeight="1">
      <c r="A90" s="301" t="s">
        <v>8</v>
      </c>
      <c r="B90" s="302"/>
      <c r="C90" s="303" t="s">
        <v>7</v>
      </c>
      <c r="D90" s="304"/>
      <c r="E90" s="304"/>
      <c r="F90" s="304"/>
      <c r="G90" s="304"/>
      <c r="H90" s="304"/>
      <c r="I90" s="304"/>
      <c r="J90" s="304"/>
      <c r="K90" s="302"/>
      <c r="L90" s="303" t="s">
        <v>6</v>
      </c>
      <c r="M90" s="304"/>
      <c r="N90" s="304"/>
      <c r="O90" s="304"/>
      <c r="P90" s="304"/>
      <c r="Q90" s="304"/>
      <c r="R90" s="304"/>
      <c r="S90" s="304"/>
      <c r="T90" s="303" t="s">
        <v>5</v>
      </c>
      <c r="U90" s="302"/>
      <c r="V90" s="303" t="s">
        <v>4</v>
      </c>
      <c r="W90" s="304"/>
      <c r="X90" s="304"/>
      <c r="Y90" s="302"/>
      <c r="Z90" s="303" t="s">
        <v>81</v>
      </c>
      <c r="AA90" s="302"/>
      <c r="AB90" s="303" t="s">
        <v>3</v>
      </c>
      <c r="AC90" s="304"/>
      <c r="AD90" s="304"/>
      <c r="AE90" s="304"/>
      <c r="AF90" s="304"/>
      <c r="AG90" s="304"/>
      <c r="AH90" s="302"/>
      <c r="AI90" s="303" t="s">
        <v>2</v>
      </c>
      <c r="AJ90" s="304"/>
      <c r="AK90" s="304"/>
      <c r="AL90" s="304"/>
      <c r="AM90" s="304"/>
      <c r="AN90" s="304"/>
      <c r="AO90" s="304"/>
      <c r="AP90" s="302"/>
      <c r="AQ90" s="303" t="s">
        <v>1</v>
      </c>
      <c r="AR90" s="304"/>
      <c r="AS90" s="304"/>
      <c r="AT90" s="304"/>
      <c r="AU90" s="304"/>
      <c r="AV90" s="304"/>
      <c r="AW90" s="304"/>
      <c r="AX90" s="304"/>
      <c r="AY90" s="304"/>
      <c r="AZ90" s="305"/>
    </row>
    <row r="91" spans="1:52" ht="19.5" customHeight="1">
      <c r="A91" s="306">
        <f t="shared" ref="A91:A96" si="21">+A21</f>
        <v>0</v>
      </c>
      <c r="B91" s="307"/>
      <c r="C91" s="308">
        <f t="shared" ref="C91:C96" si="22">+C21</f>
        <v>0</v>
      </c>
      <c r="D91" s="309"/>
      <c r="E91" s="309">
        <f t="shared" ref="E91:E96" si="23">+E21</f>
        <v>0</v>
      </c>
      <c r="F91" s="309"/>
      <c r="G91" s="309">
        <f t="shared" ref="G91:G96" si="24">+G21</f>
        <v>0</v>
      </c>
      <c r="H91" s="309"/>
      <c r="I91" s="309">
        <f t="shared" ref="I91:I96" si="25">+I21</f>
        <v>0</v>
      </c>
      <c r="J91" s="309"/>
      <c r="K91" s="310">
        <f t="shared" ref="K91:L96" si="26">+K21</f>
        <v>0</v>
      </c>
      <c r="L91" s="308">
        <f t="shared" si="26"/>
        <v>0</v>
      </c>
      <c r="M91" s="309"/>
      <c r="N91" s="309"/>
      <c r="O91" s="309"/>
      <c r="P91" s="309"/>
      <c r="Q91" s="309"/>
      <c r="R91" s="309"/>
      <c r="S91" s="309"/>
      <c r="T91" s="311">
        <f t="shared" ref="T91:T96" si="27">+T21</f>
        <v>0</v>
      </c>
      <c r="U91" s="312">
        <f t="shared" ref="U91:U96" si="28">+W21</f>
        <v>0</v>
      </c>
      <c r="V91" s="374">
        <f t="shared" ref="V91:V96" si="29">+V21</f>
        <v>0</v>
      </c>
      <c r="W91" s="375"/>
      <c r="X91" s="375"/>
      <c r="Y91" s="376"/>
      <c r="Z91" s="316">
        <f t="shared" ref="Z91:Z96" si="30">+Z21</f>
        <v>0</v>
      </c>
      <c r="AA91" s="317"/>
      <c r="AB91" s="318">
        <f t="shared" ref="AB91:AC96" si="31">+AB21</f>
        <v>0</v>
      </c>
      <c r="AC91" s="319">
        <f t="shared" si="31"/>
        <v>0</v>
      </c>
      <c r="AD91" s="319"/>
      <c r="AE91" s="319">
        <f t="shared" ref="AE91:AE96" si="32">+AE21</f>
        <v>0</v>
      </c>
      <c r="AF91" s="319"/>
      <c r="AG91" s="319">
        <f t="shared" ref="AG91:AG96" si="33">+AG21</f>
        <v>0</v>
      </c>
      <c r="AH91" s="320"/>
      <c r="AI91" s="321" t="str">
        <f t="shared" ref="AI91:AI96" si="34">+AI21</f>
        <v/>
      </c>
      <c r="AJ91" s="322"/>
      <c r="AK91" s="322">
        <f t="shared" ref="AK91:AK96" si="35">+AK21</f>
        <v>0</v>
      </c>
      <c r="AL91" s="322"/>
      <c r="AM91" s="322">
        <f t="shared" ref="AM91:AM96" si="36">+AM21</f>
        <v>0</v>
      </c>
      <c r="AN91" s="322"/>
      <c r="AO91" s="322">
        <f t="shared" ref="AO91:AO96" si="37">+AO21</f>
        <v>0</v>
      </c>
      <c r="AP91" s="323"/>
      <c r="AQ91" s="308">
        <f t="shared" ref="AQ91:AQ96" si="38">+AQ21</f>
        <v>0</v>
      </c>
      <c r="AR91" s="309"/>
      <c r="AS91" s="309">
        <f t="shared" ref="AS91:AS96" si="39">+AS21</f>
        <v>0</v>
      </c>
      <c r="AT91" s="309"/>
      <c r="AU91" s="309">
        <f t="shared" ref="AU91:AU96" si="40">+AU21</f>
        <v>0</v>
      </c>
      <c r="AV91" s="309"/>
      <c r="AW91" s="309">
        <f t="shared" ref="AW91:AW96" si="41">+AW21</f>
        <v>0</v>
      </c>
      <c r="AX91" s="309"/>
      <c r="AY91" s="309">
        <f t="shared" ref="AY91:AY96" si="42">+AY21</f>
        <v>0</v>
      </c>
      <c r="AZ91" s="324"/>
    </row>
    <row r="92" spans="1:52" ht="19.5" customHeight="1">
      <c r="A92" s="306">
        <f t="shared" si="21"/>
        <v>0</v>
      </c>
      <c r="B92" s="307"/>
      <c r="C92" s="308">
        <f t="shared" si="22"/>
        <v>0</v>
      </c>
      <c r="D92" s="309"/>
      <c r="E92" s="309">
        <f t="shared" si="23"/>
        <v>0</v>
      </c>
      <c r="F92" s="309"/>
      <c r="G92" s="309">
        <f t="shared" si="24"/>
        <v>0</v>
      </c>
      <c r="H92" s="309"/>
      <c r="I92" s="309">
        <f t="shared" si="25"/>
        <v>0</v>
      </c>
      <c r="J92" s="309"/>
      <c r="K92" s="310">
        <f t="shared" si="26"/>
        <v>0</v>
      </c>
      <c r="L92" s="308">
        <f t="shared" si="26"/>
        <v>0</v>
      </c>
      <c r="M92" s="309"/>
      <c r="N92" s="309"/>
      <c r="O92" s="309"/>
      <c r="P92" s="309"/>
      <c r="Q92" s="309"/>
      <c r="R92" s="309"/>
      <c r="S92" s="309"/>
      <c r="T92" s="311">
        <f t="shared" si="27"/>
        <v>0</v>
      </c>
      <c r="U92" s="312">
        <f t="shared" si="28"/>
        <v>0</v>
      </c>
      <c r="V92" s="374">
        <f t="shared" si="29"/>
        <v>0</v>
      </c>
      <c r="W92" s="375"/>
      <c r="X92" s="375"/>
      <c r="Y92" s="376"/>
      <c r="Z92" s="316">
        <f t="shared" si="30"/>
        <v>0</v>
      </c>
      <c r="AA92" s="317"/>
      <c r="AB92" s="318">
        <f t="shared" si="31"/>
        <v>0</v>
      </c>
      <c r="AC92" s="319">
        <f t="shared" si="31"/>
        <v>0</v>
      </c>
      <c r="AD92" s="319"/>
      <c r="AE92" s="319">
        <f t="shared" si="32"/>
        <v>0</v>
      </c>
      <c r="AF92" s="319"/>
      <c r="AG92" s="319">
        <f t="shared" si="33"/>
        <v>0</v>
      </c>
      <c r="AH92" s="320"/>
      <c r="AI92" s="321" t="str">
        <f t="shared" si="34"/>
        <v/>
      </c>
      <c r="AJ92" s="322"/>
      <c r="AK92" s="322">
        <f t="shared" si="35"/>
        <v>0</v>
      </c>
      <c r="AL92" s="322"/>
      <c r="AM92" s="322">
        <f t="shared" si="36"/>
        <v>0</v>
      </c>
      <c r="AN92" s="322"/>
      <c r="AO92" s="322">
        <f t="shared" si="37"/>
        <v>0</v>
      </c>
      <c r="AP92" s="323"/>
      <c r="AQ92" s="308">
        <f t="shared" si="38"/>
        <v>0</v>
      </c>
      <c r="AR92" s="309"/>
      <c r="AS92" s="309">
        <f t="shared" si="39"/>
        <v>0</v>
      </c>
      <c r="AT92" s="309"/>
      <c r="AU92" s="309">
        <f t="shared" si="40"/>
        <v>0</v>
      </c>
      <c r="AV92" s="309"/>
      <c r="AW92" s="309">
        <f t="shared" si="41"/>
        <v>0</v>
      </c>
      <c r="AX92" s="309"/>
      <c r="AY92" s="309">
        <f t="shared" si="42"/>
        <v>0</v>
      </c>
      <c r="AZ92" s="324"/>
    </row>
    <row r="93" spans="1:52" ht="19.5" customHeight="1">
      <c r="A93" s="306">
        <f t="shared" si="21"/>
        <v>0</v>
      </c>
      <c r="B93" s="307"/>
      <c r="C93" s="308">
        <f t="shared" si="22"/>
        <v>0</v>
      </c>
      <c r="D93" s="309"/>
      <c r="E93" s="309">
        <f t="shared" si="23"/>
        <v>0</v>
      </c>
      <c r="F93" s="309"/>
      <c r="G93" s="309">
        <f t="shared" si="24"/>
        <v>0</v>
      </c>
      <c r="H93" s="309"/>
      <c r="I93" s="309">
        <f t="shared" si="25"/>
        <v>0</v>
      </c>
      <c r="J93" s="309"/>
      <c r="K93" s="310">
        <f t="shared" si="26"/>
        <v>0</v>
      </c>
      <c r="L93" s="308">
        <f t="shared" si="26"/>
        <v>0</v>
      </c>
      <c r="M93" s="309"/>
      <c r="N93" s="309"/>
      <c r="O93" s="309"/>
      <c r="P93" s="309"/>
      <c r="Q93" s="309"/>
      <c r="R93" s="309"/>
      <c r="S93" s="309"/>
      <c r="T93" s="311">
        <f t="shared" si="27"/>
        <v>0</v>
      </c>
      <c r="U93" s="312">
        <f t="shared" si="28"/>
        <v>0</v>
      </c>
      <c r="V93" s="374">
        <f t="shared" si="29"/>
        <v>0</v>
      </c>
      <c r="W93" s="375"/>
      <c r="X93" s="375"/>
      <c r="Y93" s="376"/>
      <c r="Z93" s="316">
        <f t="shared" si="30"/>
        <v>0</v>
      </c>
      <c r="AA93" s="317"/>
      <c r="AB93" s="318">
        <f t="shared" si="31"/>
        <v>0</v>
      </c>
      <c r="AC93" s="319">
        <f t="shared" si="31"/>
        <v>0</v>
      </c>
      <c r="AD93" s="319"/>
      <c r="AE93" s="319">
        <f t="shared" si="32"/>
        <v>0</v>
      </c>
      <c r="AF93" s="319"/>
      <c r="AG93" s="319">
        <f t="shared" si="33"/>
        <v>0</v>
      </c>
      <c r="AH93" s="320"/>
      <c r="AI93" s="321" t="str">
        <f t="shared" si="34"/>
        <v/>
      </c>
      <c r="AJ93" s="322"/>
      <c r="AK93" s="322">
        <f t="shared" si="35"/>
        <v>0</v>
      </c>
      <c r="AL93" s="322"/>
      <c r="AM93" s="322">
        <f t="shared" si="36"/>
        <v>0</v>
      </c>
      <c r="AN93" s="322"/>
      <c r="AO93" s="322">
        <f t="shared" si="37"/>
        <v>0</v>
      </c>
      <c r="AP93" s="323"/>
      <c r="AQ93" s="308">
        <f t="shared" si="38"/>
        <v>0</v>
      </c>
      <c r="AR93" s="309"/>
      <c r="AS93" s="309">
        <f t="shared" si="39"/>
        <v>0</v>
      </c>
      <c r="AT93" s="309"/>
      <c r="AU93" s="309">
        <f t="shared" si="40"/>
        <v>0</v>
      </c>
      <c r="AV93" s="309"/>
      <c r="AW93" s="309">
        <f t="shared" si="41"/>
        <v>0</v>
      </c>
      <c r="AX93" s="309"/>
      <c r="AY93" s="309">
        <f t="shared" si="42"/>
        <v>0</v>
      </c>
      <c r="AZ93" s="324"/>
    </row>
    <row r="94" spans="1:52" ht="19.5" customHeight="1">
      <c r="A94" s="306">
        <f t="shared" si="21"/>
        <v>0</v>
      </c>
      <c r="B94" s="307"/>
      <c r="C94" s="308">
        <f t="shared" si="22"/>
        <v>0</v>
      </c>
      <c r="D94" s="309"/>
      <c r="E94" s="309">
        <f t="shared" si="23"/>
        <v>0</v>
      </c>
      <c r="F94" s="309"/>
      <c r="G94" s="309">
        <f t="shared" si="24"/>
        <v>0</v>
      </c>
      <c r="H94" s="309"/>
      <c r="I94" s="309">
        <f t="shared" si="25"/>
        <v>0</v>
      </c>
      <c r="J94" s="309"/>
      <c r="K94" s="310">
        <f t="shared" si="26"/>
        <v>0</v>
      </c>
      <c r="L94" s="308">
        <f t="shared" si="26"/>
        <v>0</v>
      </c>
      <c r="M94" s="309"/>
      <c r="N94" s="309"/>
      <c r="O94" s="309"/>
      <c r="P94" s="309"/>
      <c r="Q94" s="309"/>
      <c r="R94" s="309"/>
      <c r="S94" s="309"/>
      <c r="T94" s="311">
        <f t="shared" si="27"/>
        <v>0</v>
      </c>
      <c r="U94" s="312">
        <f t="shared" si="28"/>
        <v>0</v>
      </c>
      <c r="V94" s="374">
        <f t="shared" si="29"/>
        <v>0</v>
      </c>
      <c r="W94" s="375"/>
      <c r="X94" s="375"/>
      <c r="Y94" s="376"/>
      <c r="Z94" s="316">
        <f t="shared" si="30"/>
        <v>0</v>
      </c>
      <c r="AA94" s="317"/>
      <c r="AB94" s="318">
        <f t="shared" si="31"/>
        <v>0</v>
      </c>
      <c r="AC94" s="319">
        <f t="shared" si="31"/>
        <v>0</v>
      </c>
      <c r="AD94" s="319"/>
      <c r="AE94" s="319">
        <f t="shared" si="32"/>
        <v>0</v>
      </c>
      <c r="AF94" s="319"/>
      <c r="AG94" s="319">
        <f t="shared" si="33"/>
        <v>0</v>
      </c>
      <c r="AH94" s="320"/>
      <c r="AI94" s="321" t="str">
        <f t="shared" si="34"/>
        <v/>
      </c>
      <c r="AJ94" s="322"/>
      <c r="AK94" s="322">
        <f t="shared" si="35"/>
        <v>0</v>
      </c>
      <c r="AL94" s="322"/>
      <c r="AM94" s="322">
        <f t="shared" si="36"/>
        <v>0</v>
      </c>
      <c r="AN94" s="322"/>
      <c r="AO94" s="322">
        <f t="shared" si="37"/>
        <v>0</v>
      </c>
      <c r="AP94" s="323"/>
      <c r="AQ94" s="308">
        <f t="shared" si="38"/>
        <v>0</v>
      </c>
      <c r="AR94" s="309"/>
      <c r="AS94" s="309">
        <f t="shared" si="39"/>
        <v>0</v>
      </c>
      <c r="AT94" s="309"/>
      <c r="AU94" s="309">
        <f t="shared" si="40"/>
        <v>0</v>
      </c>
      <c r="AV94" s="309"/>
      <c r="AW94" s="309">
        <f t="shared" si="41"/>
        <v>0</v>
      </c>
      <c r="AX94" s="309"/>
      <c r="AY94" s="309">
        <f t="shared" si="42"/>
        <v>0</v>
      </c>
      <c r="AZ94" s="324"/>
    </row>
    <row r="95" spans="1:52" ht="19.5" customHeight="1">
      <c r="A95" s="306">
        <f t="shared" si="21"/>
        <v>0</v>
      </c>
      <c r="B95" s="307"/>
      <c r="C95" s="308">
        <f t="shared" si="22"/>
        <v>0</v>
      </c>
      <c r="D95" s="309"/>
      <c r="E95" s="309">
        <f t="shared" si="23"/>
        <v>0</v>
      </c>
      <c r="F95" s="309"/>
      <c r="G95" s="309">
        <f t="shared" si="24"/>
        <v>0</v>
      </c>
      <c r="H95" s="309"/>
      <c r="I95" s="309">
        <f t="shared" si="25"/>
        <v>0</v>
      </c>
      <c r="J95" s="309"/>
      <c r="K95" s="310">
        <f t="shared" si="26"/>
        <v>0</v>
      </c>
      <c r="L95" s="308">
        <f t="shared" si="26"/>
        <v>0</v>
      </c>
      <c r="M95" s="309"/>
      <c r="N95" s="309"/>
      <c r="O95" s="309"/>
      <c r="P95" s="309"/>
      <c r="Q95" s="309"/>
      <c r="R95" s="309"/>
      <c r="S95" s="309"/>
      <c r="T95" s="311">
        <f t="shared" si="27"/>
        <v>0</v>
      </c>
      <c r="U95" s="312">
        <f t="shared" si="28"/>
        <v>0</v>
      </c>
      <c r="V95" s="374">
        <f t="shared" si="29"/>
        <v>0</v>
      </c>
      <c r="W95" s="375"/>
      <c r="X95" s="375"/>
      <c r="Y95" s="376"/>
      <c r="Z95" s="316">
        <f t="shared" si="30"/>
        <v>0</v>
      </c>
      <c r="AA95" s="317"/>
      <c r="AB95" s="318">
        <f t="shared" si="31"/>
        <v>0</v>
      </c>
      <c r="AC95" s="319">
        <f t="shared" si="31"/>
        <v>0</v>
      </c>
      <c r="AD95" s="319"/>
      <c r="AE95" s="319">
        <f t="shared" si="32"/>
        <v>0</v>
      </c>
      <c r="AF95" s="319"/>
      <c r="AG95" s="319">
        <f t="shared" si="33"/>
        <v>0</v>
      </c>
      <c r="AH95" s="320"/>
      <c r="AI95" s="321" t="str">
        <f t="shared" si="34"/>
        <v/>
      </c>
      <c r="AJ95" s="322"/>
      <c r="AK95" s="322">
        <f t="shared" si="35"/>
        <v>0</v>
      </c>
      <c r="AL95" s="322"/>
      <c r="AM95" s="322">
        <f t="shared" si="36"/>
        <v>0</v>
      </c>
      <c r="AN95" s="322"/>
      <c r="AO95" s="322">
        <f t="shared" si="37"/>
        <v>0</v>
      </c>
      <c r="AP95" s="323"/>
      <c r="AQ95" s="308">
        <f t="shared" si="38"/>
        <v>0</v>
      </c>
      <c r="AR95" s="309"/>
      <c r="AS95" s="309">
        <f t="shared" si="39"/>
        <v>0</v>
      </c>
      <c r="AT95" s="309"/>
      <c r="AU95" s="309">
        <f t="shared" si="40"/>
        <v>0</v>
      </c>
      <c r="AV95" s="309"/>
      <c r="AW95" s="309">
        <f t="shared" si="41"/>
        <v>0</v>
      </c>
      <c r="AX95" s="309"/>
      <c r="AY95" s="309">
        <f t="shared" si="42"/>
        <v>0</v>
      </c>
      <c r="AZ95" s="324"/>
    </row>
    <row r="96" spans="1:52" ht="19.5" customHeight="1">
      <c r="A96" s="306">
        <f t="shared" si="21"/>
        <v>0</v>
      </c>
      <c r="B96" s="307"/>
      <c r="C96" s="308">
        <f t="shared" si="22"/>
        <v>0</v>
      </c>
      <c r="D96" s="309"/>
      <c r="E96" s="309">
        <f t="shared" si="23"/>
        <v>0</v>
      </c>
      <c r="F96" s="309"/>
      <c r="G96" s="309">
        <f t="shared" si="24"/>
        <v>0</v>
      </c>
      <c r="H96" s="309"/>
      <c r="I96" s="309">
        <f t="shared" si="25"/>
        <v>0</v>
      </c>
      <c r="J96" s="309"/>
      <c r="K96" s="310">
        <f t="shared" si="26"/>
        <v>0</v>
      </c>
      <c r="L96" s="308">
        <f t="shared" si="26"/>
        <v>0</v>
      </c>
      <c r="M96" s="309"/>
      <c r="N96" s="309"/>
      <c r="O96" s="309"/>
      <c r="P96" s="309"/>
      <c r="Q96" s="309"/>
      <c r="R96" s="309"/>
      <c r="S96" s="309"/>
      <c r="T96" s="311">
        <f t="shared" si="27"/>
        <v>0</v>
      </c>
      <c r="U96" s="312">
        <f t="shared" si="28"/>
        <v>0</v>
      </c>
      <c r="V96" s="374">
        <f t="shared" si="29"/>
        <v>0</v>
      </c>
      <c r="W96" s="375"/>
      <c r="X96" s="375"/>
      <c r="Y96" s="376"/>
      <c r="Z96" s="316">
        <f t="shared" si="30"/>
        <v>0</v>
      </c>
      <c r="AA96" s="317"/>
      <c r="AB96" s="318">
        <f t="shared" si="31"/>
        <v>0</v>
      </c>
      <c r="AC96" s="319">
        <f t="shared" si="31"/>
        <v>0</v>
      </c>
      <c r="AD96" s="319"/>
      <c r="AE96" s="319">
        <f t="shared" si="32"/>
        <v>0</v>
      </c>
      <c r="AF96" s="319"/>
      <c r="AG96" s="319">
        <f t="shared" si="33"/>
        <v>0</v>
      </c>
      <c r="AH96" s="320"/>
      <c r="AI96" s="321" t="str">
        <f t="shared" si="34"/>
        <v/>
      </c>
      <c r="AJ96" s="322"/>
      <c r="AK96" s="322">
        <f t="shared" si="35"/>
        <v>0</v>
      </c>
      <c r="AL96" s="322"/>
      <c r="AM96" s="322">
        <f t="shared" si="36"/>
        <v>0</v>
      </c>
      <c r="AN96" s="322"/>
      <c r="AO96" s="322">
        <f t="shared" si="37"/>
        <v>0</v>
      </c>
      <c r="AP96" s="323"/>
      <c r="AQ96" s="308">
        <f t="shared" si="38"/>
        <v>0</v>
      </c>
      <c r="AR96" s="309"/>
      <c r="AS96" s="309">
        <f t="shared" si="39"/>
        <v>0</v>
      </c>
      <c r="AT96" s="309"/>
      <c r="AU96" s="309">
        <f t="shared" si="40"/>
        <v>0</v>
      </c>
      <c r="AV96" s="309"/>
      <c r="AW96" s="309">
        <f t="shared" si="41"/>
        <v>0</v>
      </c>
      <c r="AX96" s="309"/>
      <c r="AY96" s="309">
        <f t="shared" si="42"/>
        <v>0</v>
      </c>
      <c r="AZ96" s="324"/>
    </row>
    <row r="97" spans="1:53" ht="19.5" customHeight="1">
      <c r="A97" s="306">
        <f t="shared" ref="A97:A100" si="43">+A27</f>
        <v>0</v>
      </c>
      <c r="B97" s="307"/>
      <c r="C97" s="308">
        <f t="shared" ref="C97:C100" si="44">+C27</f>
        <v>0</v>
      </c>
      <c r="D97" s="309"/>
      <c r="E97" s="309">
        <f t="shared" ref="E97:E100" si="45">+E27</f>
        <v>0</v>
      </c>
      <c r="F97" s="309"/>
      <c r="G97" s="309">
        <f t="shared" ref="G97:G100" si="46">+G27</f>
        <v>0</v>
      </c>
      <c r="H97" s="309"/>
      <c r="I97" s="309">
        <f t="shared" ref="I97:I100" si="47">+I27</f>
        <v>0</v>
      </c>
      <c r="J97" s="309"/>
      <c r="K97" s="310">
        <f t="shared" ref="K97:L97" si="48">+K27</f>
        <v>0</v>
      </c>
      <c r="L97" s="308">
        <f t="shared" si="48"/>
        <v>0</v>
      </c>
      <c r="M97" s="309"/>
      <c r="N97" s="309"/>
      <c r="O97" s="309"/>
      <c r="P97" s="309"/>
      <c r="Q97" s="309"/>
      <c r="R97" s="309"/>
      <c r="S97" s="309"/>
      <c r="T97" s="311">
        <f t="shared" ref="T97:T100" si="49">+T27</f>
        <v>0</v>
      </c>
      <c r="U97" s="312">
        <f t="shared" ref="U97:U98" si="50">+W27</f>
        <v>0</v>
      </c>
      <c r="V97" s="374">
        <f t="shared" ref="V97:V100" si="51">+V27</f>
        <v>0</v>
      </c>
      <c r="W97" s="375"/>
      <c r="X97" s="375"/>
      <c r="Y97" s="376"/>
      <c r="Z97" s="316">
        <f t="shared" ref="Z97:Z100" si="52">+Z27</f>
        <v>0</v>
      </c>
      <c r="AA97" s="317"/>
      <c r="AB97" s="318">
        <f t="shared" ref="AB97:AC97" si="53">+AB27</f>
        <v>0</v>
      </c>
      <c r="AC97" s="319">
        <f t="shared" si="53"/>
        <v>0</v>
      </c>
      <c r="AD97" s="319"/>
      <c r="AE97" s="319">
        <f t="shared" ref="AE97:AE100" si="54">+AE27</f>
        <v>0</v>
      </c>
      <c r="AF97" s="319"/>
      <c r="AG97" s="319">
        <f t="shared" ref="AG97:AG100" si="55">+AG27</f>
        <v>0</v>
      </c>
      <c r="AH97" s="320"/>
      <c r="AI97" s="321" t="str">
        <f t="shared" ref="AI97:AI100" si="56">+AI27</f>
        <v/>
      </c>
      <c r="AJ97" s="322"/>
      <c r="AK97" s="322">
        <f t="shared" ref="AK97:AK100" si="57">+AK27</f>
        <v>0</v>
      </c>
      <c r="AL97" s="322"/>
      <c r="AM97" s="322">
        <f t="shared" ref="AM97:AM100" si="58">+AM27</f>
        <v>0</v>
      </c>
      <c r="AN97" s="322"/>
      <c r="AO97" s="322">
        <f t="shared" ref="AO97:AO100" si="59">+AO27</f>
        <v>0</v>
      </c>
      <c r="AP97" s="323"/>
      <c r="AQ97" s="308">
        <f t="shared" ref="AQ97:AQ100" si="60">+AQ27</f>
        <v>0</v>
      </c>
      <c r="AR97" s="309"/>
      <c r="AS97" s="309">
        <f t="shared" ref="AS97:AS100" si="61">+AS27</f>
        <v>0</v>
      </c>
      <c r="AT97" s="309"/>
      <c r="AU97" s="309">
        <f t="shared" ref="AU97:AU100" si="62">+AU27</f>
        <v>0</v>
      </c>
      <c r="AV97" s="309"/>
      <c r="AW97" s="309">
        <f t="shared" ref="AW97:AW100" si="63">+AW27</f>
        <v>0</v>
      </c>
      <c r="AX97" s="309"/>
      <c r="AY97" s="309">
        <f t="shared" ref="AY97:AY100" si="64">+AY27</f>
        <v>0</v>
      </c>
      <c r="AZ97" s="324"/>
    </row>
    <row r="98" spans="1:53" ht="19.5" customHeight="1">
      <c r="A98" s="306">
        <f t="shared" si="43"/>
        <v>0</v>
      </c>
      <c r="B98" s="307"/>
      <c r="C98" s="308">
        <f t="shared" si="44"/>
        <v>0</v>
      </c>
      <c r="D98" s="309"/>
      <c r="E98" s="309">
        <f t="shared" si="45"/>
        <v>0</v>
      </c>
      <c r="F98" s="309"/>
      <c r="G98" s="309">
        <f t="shared" si="46"/>
        <v>0</v>
      </c>
      <c r="H98" s="309"/>
      <c r="I98" s="309">
        <f t="shared" si="47"/>
        <v>0</v>
      </c>
      <c r="J98" s="309"/>
      <c r="K98" s="310">
        <f t="shared" ref="K98:L98" si="65">+K28</f>
        <v>0</v>
      </c>
      <c r="L98" s="308">
        <f t="shared" si="65"/>
        <v>0</v>
      </c>
      <c r="M98" s="309"/>
      <c r="N98" s="309"/>
      <c r="O98" s="309"/>
      <c r="P98" s="309"/>
      <c r="Q98" s="309"/>
      <c r="R98" s="309"/>
      <c r="S98" s="309"/>
      <c r="T98" s="311">
        <f t="shared" si="49"/>
        <v>0</v>
      </c>
      <c r="U98" s="312">
        <f t="shared" si="50"/>
        <v>0</v>
      </c>
      <c r="V98" s="374">
        <f t="shared" si="51"/>
        <v>0</v>
      </c>
      <c r="W98" s="375"/>
      <c r="X98" s="375"/>
      <c r="Y98" s="376"/>
      <c r="Z98" s="316">
        <f t="shared" si="52"/>
        <v>0</v>
      </c>
      <c r="AA98" s="317"/>
      <c r="AB98" s="318">
        <f t="shared" ref="AB98:AC98" si="66">+AB28</f>
        <v>0</v>
      </c>
      <c r="AC98" s="319">
        <f t="shared" si="66"/>
        <v>0</v>
      </c>
      <c r="AD98" s="319"/>
      <c r="AE98" s="319">
        <f t="shared" si="54"/>
        <v>0</v>
      </c>
      <c r="AF98" s="319"/>
      <c r="AG98" s="319">
        <f t="shared" si="55"/>
        <v>0</v>
      </c>
      <c r="AH98" s="320"/>
      <c r="AI98" s="321" t="str">
        <f t="shared" si="56"/>
        <v/>
      </c>
      <c r="AJ98" s="322"/>
      <c r="AK98" s="322">
        <f t="shared" si="57"/>
        <v>0</v>
      </c>
      <c r="AL98" s="322"/>
      <c r="AM98" s="322">
        <f t="shared" si="58"/>
        <v>0</v>
      </c>
      <c r="AN98" s="322"/>
      <c r="AO98" s="322">
        <f t="shared" si="59"/>
        <v>0</v>
      </c>
      <c r="AP98" s="323"/>
      <c r="AQ98" s="308">
        <f t="shared" si="60"/>
        <v>0</v>
      </c>
      <c r="AR98" s="309"/>
      <c r="AS98" s="309">
        <f t="shared" si="61"/>
        <v>0</v>
      </c>
      <c r="AT98" s="309"/>
      <c r="AU98" s="309">
        <f t="shared" si="62"/>
        <v>0</v>
      </c>
      <c r="AV98" s="309"/>
      <c r="AW98" s="309">
        <f t="shared" si="63"/>
        <v>0</v>
      </c>
      <c r="AX98" s="309"/>
      <c r="AY98" s="309">
        <f t="shared" si="64"/>
        <v>0</v>
      </c>
      <c r="AZ98" s="324"/>
    </row>
    <row r="99" spans="1:53" ht="19.5" customHeight="1">
      <c r="A99" s="306">
        <f t="shared" si="43"/>
        <v>0</v>
      </c>
      <c r="B99" s="307"/>
      <c r="C99" s="308">
        <f t="shared" si="44"/>
        <v>0</v>
      </c>
      <c r="D99" s="309"/>
      <c r="E99" s="309">
        <f t="shared" si="45"/>
        <v>0</v>
      </c>
      <c r="F99" s="309"/>
      <c r="G99" s="309">
        <f t="shared" si="46"/>
        <v>0</v>
      </c>
      <c r="H99" s="309"/>
      <c r="I99" s="309">
        <f t="shared" si="47"/>
        <v>0</v>
      </c>
      <c r="J99" s="309"/>
      <c r="K99" s="310">
        <f t="shared" ref="K99:L100" si="67">+K29</f>
        <v>0</v>
      </c>
      <c r="L99" s="308">
        <f t="shared" si="67"/>
        <v>0</v>
      </c>
      <c r="M99" s="309"/>
      <c r="N99" s="309"/>
      <c r="O99" s="309"/>
      <c r="P99" s="309"/>
      <c r="Q99" s="309"/>
      <c r="R99" s="309"/>
      <c r="S99" s="309"/>
      <c r="T99" s="311">
        <f t="shared" si="49"/>
        <v>0</v>
      </c>
      <c r="U99" s="312">
        <f t="shared" ref="U99" si="68">+W29</f>
        <v>0</v>
      </c>
      <c r="V99" s="374">
        <f t="shared" si="51"/>
        <v>0</v>
      </c>
      <c r="W99" s="375"/>
      <c r="X99" s="375"/>
      <c r="Y99" s="376"/>
      <c r="Z99" s="316">
        <f t="shared" si="52"/>
        <v>0</v>
      </c>
      <c r="AA99" s="317"/>
      <c r="AB99" s="318">
        <f t="shared" ref="AB99:AC100" si="69">+AB29</f>
        <v>0</v>
      </c>
      <c r="AC99" s="319">
        <f t="shared" si="69"/>
        <v>0</v>
      </c>
      <c r="AD99" s="319"/>
      <c r="AE99" s="319">
        <f t="shared" si="54"/>
        <v>0</v>
      </c>
      <c r="AF99" s="319"/>
      <c r="AG99" s="319">
        <f t="shared" si="55"/>
        <v>0</v>
      </c>
      <c r="AH99" s="320"/>
      <c r="AI99" s="321" t="str">
        <f t="shared" si="56"/>
        <v/>
      </c>
      <c r="AJ99" s="322"/>
      <c r="AK99" s="322">
        <f t="shared" si="57"/>
        <v>0</v>
      </c>
      <c r="AL99" s="322"/>
      <c r="AM99" s="322">
        <f t="shared" si="58"/>
        <v>0</v>
      </c>
      <c r="AN99" s="322"/>
      <c r="AO99" s="322">
        <f t="shared" si="59"/>
        <v>0</v>
      </c>
      <c r="AP99" s="323"/>
      <c r="AQ99" s="308">
        <f t="shared" si="60"/>
        <v>0</v>
      </c>
      <c r="AR99" s="309"/>
      <c r="AS99" s="309">
        <f t="shared" si="61"/>
        <v>0</v>
      </c>
      <c r="AT99" s="309"/>
      <c r="AU99" s="309">
        <f t="shared" si="62"/>
        <v>0</v>
      </c>
      <c r="AV99" s="309"/>
      <c r="AW99" s="309">
        <f t="shared" si="63"/>
        <v>0</v>
      </c>
      <c r="AX99" s="309"/>
      <c r="AY99" s="309">
        <f t="shared" si="64"/>
        <v>0</v>
      </c>
      <c r="AZ99" s="324"/>
    </row>
    <row r="100" spans="1:53" ht="19.5" customHeight="1" thickBot="1">
      <c r="A100" s="357">
        <f t="shared" si="43"/>
        <v>0</v>
      </c>
      <c r="B100" s="358"/>
      <c r="C100" s="344">
        <f t="shared" si="44"/>
        <v>0</v>
      </c>
      <c r="D100" s="345"/>
      <c r="E100" s="345">
        <f t="shared" si="45"/>
        <v>0</v>
      </c>
      <c r="F100" s="345"/>
      <c r="G100" s="345">
        <f t="shared" si="46"/>
        <v>0</v>
      </c>
      <c r="H100" s="345"/>
      <c r="I100" s="345">
        <f t="shared" si="47"/>
        <v>0</v>
      </c>
      <c r="J100" s="345"/>
      <c r="K100" s="359">
        <f t="shared" si="67"/>
        <v>0</v>
      </c>
      <c r="L100" s="344">
        <f t="shared" si="67"/>
        <v>0</v>
      </c>
      <c r="M100" s="345"/>
      <c r="N100" s="345"/>
      <c r="O100" s="345"/>
      <c r="P100" s="345"/>
      <c r="Q100" s="345"/>
      <c r="R100" s="345"/>
      <c r="S100" s="345"/>
      <c r="T100" s="360">
        <f t="shared" si="49"/>
        <v>0</v>
      </c>
      <c r="U100" s="361">
        <f t="shared" ref="U100" si="70">+W30</f>
        <v>0</v>
      </c>
      <c r="V100" s="385">
        <f t="shared" si="51"/>
        <v>0</v>
      </c>
      <c r="W100" s="386"/>
      <c r="X100" s="386"/>
      <c r="Y100" s="387"/>
      <c r="Z100" s="365">
        <f t="shared" si="52"/>
        <v>0</v>
      </c>
      <c r="AA100" s="366"/>
      <c r="AB100" s="367">
        <f t="shared" si="69"/>
        <v>0</v>
      </c>
      <c r="AC100" s="368">
        <f t="shared" si="69"/>
        <v>0</v>
      </c>
      <c r="AD100" s="368"/>
      <c r="AE100" s="368">
        <f t="shared" si="54"/>
        <v>0</v>
      </c>
      <c r="AF100" s="368"/>
      <c r="AG100" s="368">
        <f t="shared" si="55"/>
        <v>0</v>
      </c>
      <c r="AH100" s="369"/>
      <c r="AI100" s="370" t="str">
        <f t="shared" si="56"/>
        <v/>
      </c>
      <c r="AJ100" s="371"/>
      <c r="AK100" s="371">
        <f t="shared" si="57"/>
        <v>0</v>
      </c>
      <c r="AL100" s="371"/>
      <c r="AM100" s="371">
        <f t="shared" si="58"/>
        <v>0</v>
      </c>
      <c r="AN100" s="371"/>
      <c r="AO100" s="371">
        <f t="shared" si="59"/>
        <v>0</v>
      </c>
      <c r="AP100" s="372"/>
      <c r="AQ100" s="344">
        <f t="shared" si="60"/>
        <v>0</v>
      </c>
      <c r="AR100" s="345"/>
      <c r="AS100" s="345">
        <f t="shared" si="61"/>
        <v>0</v>
      </c>
      <c r="AT100" s="345"/>
      <c r="AU100" s="345">
        <f t="shared" si="62"/>
        <v>0</v>
      </c>
      <c r="AV100" s="345"/>
      <c r="AW100" s="345">
        <f t="shared" si="63"/>
        <v>0</v>
      </c>
      <c r="AX100" s="345"/>
      <c r="AY100" s="345">
        <f t="shared" si="64"/>
        <v>0</v>
      </c>
      <c r="AZ100" s="346"/>
      <c r="BA100" s="63"/>
    </row>
    <row r="101" spans="1:53" ht="19.5" customHeight="1">
      <c r="A101" s="59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7"/>
      <c r="R101" s="25"/>
      <c r="S101" s="25"/>
      <c r="T101" s="25"/>
      <c r="U101" s="26"/>
      <c r="V101" s="26"/>
      <c r="W101" s="26"/>
      <c r="X101" s="26"/>
      <c r="Y101" s="100" t="str">
        <f t="shared" ref="Y101:Y103" si="71">+Y31</f>
        <v/>
      </c>
      <c r="Z101" s="56" t="s">
        <v>86</v>
      </c>
      <c r="AA101" s="10"/>
      <c r="AB101" s="82"/>
      <c r="AC101" s="82"/>
      <c r="AD101" s="417" t="str">
        <f>+AD31</f>
        <v>0</v>
      </c>
      <c r="AE101" s="417"/>
      <c r="AF101" s="84" t="s">
        <v>0</v>
      </c>
      <c r="AG101" s="82"/>
      <c r="AH101" s="83"/>
      <c r="AI101" s="321">
        <f t="shared" ref="AI101:AI105" si="72">+AI31</f>
        <v>0</v>
      </c>
      <c r="AJ101" s="322"/>
      <c r="AK101" s="322">
        <f>+AK31</f>
        <v>0</v>
      </c>
      <c r="AL101" s="322"/>
      <c r="AM101" s="322">
        <f>+AM31</f>
        <v>0</v>
      </c>
      <c r="AN101" s="322"/>
      <c r="AO101" s="322">
        <f>+AO31</f>
        <v>0</v>
      </c>
      <c r="AP101" s="323"/>
      <c r="AQ101" s="80" t="s">
        <v>87</v>
      </c>
      <c r="AR101" s="76"/>
      <c r="AS101" s="76"/>
      <c r="AT101" s="428">
        <f>+AT31</f>
        <v>0</v>
      </c>
      <c r="AU101" s="429"/>
      <c r="AV101" s="429"/>
      <c r="AW101" s="429"/>
      <c r="AX101" s="429"/>
      <c r="AY101" s="429"/>
      <c r="AZ101" s="430"/>
      <c r="BA101" s="63"/>
    </row>
    <row r="102" spans="1:53" ht="19.5" customHeight="1">
      <c r="A102" s="59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7"/>
      <c r="R102" s="25"/>
      <c r="S102" s="25"/>
      <c r="T102" s="25"/>
      <c r="U102" s="26"/>
      <c r="V102" s="26"/>
      <c r="W102" s="26"/>
      <c r="X102" s="26"/>
      <c r="Y102" s="100" t="str">
        <f t="shared" si="71"/>
        <v/>
      </c>
      <c r="Z102" s="56" t="s">
        <v>86</v>
      </c>
      <c r="AA102" s="10"/>
      <c r="AB102" s="82"/>
      <c r="AC102" s="82"/>
      <c r="AD102" s="421" t="str">
        <f>+AD32</f>
        <v>軽8</v>
      </c>
      <c r="AE102" s="421"/>
      <c r="AF102" s="84" t="s">
        <v>0</v>
      </c>
      <c r="AG102" s="82"/>
      <c r="AH102" s="83"/>
      <c r="AI102" s="321">
        <f t="shared" si="72"/>
        <v>0</v>
      </c>
      <c r="AJ102" s="322"/>
      <c r="AK102" s="322">
        <f>+AK32</f>
        <v>0</v>
      </c>
      <c r="AL102" s="322"/>
      <c r="AM102" s="322">
        <f>+AM32</f>
        <v>0</v>
      </c>
      <c r="AN102" s="322"/>
      <c r="AO102" s="322">
        <f>+AO32</f>
        <v>0</v>
      </c>
      <c r="AP102" s="323"/>
      <c r="AQ102" s="80" t="s">
        <v>87</v>
      </c>
      <c r="AR102" s="76"/>
      <c r="AS102" s="76"/>
      <c r="AT102" s="428">
        <f>+AT32</f>
        <v>0</v>
      </c>
      <c r="AU102" s="429"/>
      <c r="AV102" s="429"/>
      <c r="AW102" s="429"/>
      <c r="AX102" s="429"/>
      <c r="AY102" s="429"/>
      <c r="AZ102" s="430"/>
      <c r="BA102" s="63"/>
    </row>
    <row r="103" spans="1:53" ht="19.5" customHeight="1" thickBot="1">
      <c r="A103" s="59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7"/>
      <c r="R103" s="25"/>
      <c r="S103" s="25"/>
      <c r="T103" s="25"/>
      <c r="U103" s="26"/>
      <c r="V103" s="26"/>
      <c r="W103" s="26"/>
      <c r="X103" s="26"/>
      <c r="Y103" s="100" t="str">
        <f t="shared" si="71"/>
        <v/>
      </c>
      <c r="Z103" s="6" t="s">
        <v>86</v>
      </c>
      <c r="AA103" s="93"/>
      <c r="AB103" s="86"/>
      <c r="AC103" s="86"/>
      <c r="AD103" s="347">
        <f>+AD33</f>
        <v>10</v>
      </c>
      <c r="AE103" s="347"/>
      <c r="AF103" s="92" t="s">
        <v>0</v>
      </c>
      <c r="AG103" s="86"/>
      <c r="AH103" s="88"/>
      <c r="AI103" s="348">
        <f t="shared" si="72"/>
        <v>0</v>
      </c>
      <c r="AJ103" s="349"/>
      <c r="AK103" s="349"/>
      <c r="AL103" s="349"/>
      <c r="AM103" s="349"/>
      <c r="AN103" s="349"/>
      <c r="AO103" s="349"/>
      <c r="AP103" s="350"/>
      <c r="AQ103" s="90" t="s">
        <v>87</v>
      </c>
      <c r="AR103" s="87"/>
      <c r="AS103" s="87"/>
      <c r="AT103" s="382">
        <f>+AT33</f>
        <v>0</v>
      </c>
      <c r="AU103" s="383"/>
      <c r="AV103" s="383"/>
      <c r="AW103" s="383"/>
      <c r="AX103" s="383"/>
      <c r="AY103" s="383"/>
      <c r="AZ103" s="384"/>
      <c r="BA103" s="63"/>
    </row>
    <row r="104" spans="1:53" ht="19.5" customHeight="1" thickBo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67"/>
      <c r="R104" s="25"/>
      <c r="S104" s="25"/>
      <c r="T104" s="25"/>
      <c r="U104" s="26"/>
      <c r="V104" s="26"/>
      <c r="W104" s="26"/>
      <c r="X104" s="26"/>
      <c r="Z104" s="207" t="s">
        <v>110</v>
      </c>
      <c r="AA104" s="208"/>
      <c r="AB104" s="208"/>
      <c r="AC104" s="208"/>
      <c r="AD104" s="208"/>
      <c r="AE104" s="208"/>
      <c r="AF104" s="208"/>
      <c r="AG104" s="208"/>
      <c r="AH104" s="209"/>
      <c r="AI104" s="423">
        <f t="shared" si="72"/>
        <v>0</v>
      </c>
      <c r="AJ104" s="423"/>
      <c r="AK104" s="423"/>
      <c r="AL104" s="423"/>
      <c r="AM104" s="423"/>
      <c r="AN104" s="423"/>
      <c r="AO104" s="423"/>
      <c r="AP104" s="424"/>
      <c r="AQ104" s="91" t="s">
        <v>87</v>
      </c>
      <c r="AR104" s="77"/>
      <c r="AS104" s="77"/>
      <c r="AT104" s="425">
        <f>+AT34</f>
        <v>0</v>
      </c>
      <c r="AU104" s="426"/>
      <c r="AV104" s="426"/>
      <c r="AW104" s="426"/>
      <c r="AX104" s="426"/>
      <c r="AY104" s="426"/>
      <c r="AZ104" s="427"/>
    </row>
    <row r="105" spans="1:53" ht="24.75" customHeight="1" thickBot="1">
      <c r="A105" s="206" t="str">
        <f>+A35</f>
        <v>ver　202308-2</v>
      </c>
      <c r="B105" s="206"/>
      <c r="C105" s="206"/>
      <c r="D105" s="206"/>
      <c r="E105" s="206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8"/>
      <c r="R105" s="28"/>
      <c r="S105" s="28"/>
      <c r="T105" s="28"/>
      <c r="U105" s="28"/>
      <c r="V105" s="28"/>
      <c r="W105" s="28"/>
      <c r="X105" s="28"/>
      <c r="Y105" s="28"/>
      <c r="Z105" s="207" t="s">
        <v>111</v>
      </c>
      <c r="AA105" s="208"/>
      <c r="AB105" s="208"/>
      <c r="AC105" s="208"/>
      <c r="AD105" s="208"/>
      <c r="AE105" s="208"/>
      <c r="AF105" s="208"/>
      <c r="AG105" s="208"/>
      <c r="AH105" s="209"/>
      <c r="AI105" s="414">
        <f t="shared" si="72"/>
        <v>0</v>
      </c>
      <c r="AJ105" s="415"/>
      <c r="AK105" s="415"/>
      <c r="AL105" s="415"/>
      <c r="AM105" s="415"/>
      <c r="AN105" s="415"/>
      <c r="AO105" s="415"/>
      <c r="AP105" s="415"/>
      <c r="AQ105" s="415"/>
      <c r="AR105" s="415"/>
      <c r="AS105" s="415"/>
      <c r="AT105" s="415"/>
      <c r="AU105" s="415"/>
      <c r="AV105" s="415"/>
      <c r="AW105" s="415"/>
      <c r="AX105" s="415"/>
      <c r="AY105" s="415"/>
      <c r="AZ105" s="416"/>
    </row>
  </sheetData>
  <sheetProtection algorithmName="SHA-512" hashValue="DuFEY+/AQZUmVaerHxAhcsFPrT1Edpd1YIaLrjnMAQI0yT+s/HxR7SJzcKTW4BG4VPqPkFLeUbjBm9yu4XyBVg==" saltValue="/rV86knmrFfi9f4w8upidA==" spinCount="100000" sheet="1" objects="1" selectLockedCells="1"/>
  <mergeCells count="495">
    <mergeCell ref="AN72:AW72"/>
    <mergeCell ref="AL2:AM2"/>
    <mergeCell ref="AL37:AM37"/>
    <mergeCell ref="AL72:AM72"/>
    <mergeCell ref="AI95:AP95"/>
    <mergeCell ref="AQ95:AZ95"/>
    <mergeCell ref="AI96:AP96"/>
    <mergeCell ref="AQ96:AZ96"/>
    <mergeCell ref="AI34:AP34"/>
    <mergeCell ref="AT34:AZ34"/>
    <mergeCell ref="AI20:AP20"/>
    <mergeCell ref="AQ20:AZ20"/>
    <mergeCell ref="AU12:AV12"/>
    <mergeCell ref="AR12:AS12"/>
    <mergeCell ref="AK16:AS17"/>
    <mergeCell ref="AR13:AS13"/>
    <mergeCell ref="AU13:AV13"/>
    <mergeCell ref="AX13:AY13"/>
    <mergeCell ref="AK15:AS15"/>
    <mergeCell ref="AW15:AZ15"/>
    <mergeCell ref="AX12:AY12"/>
    <mergeCell ref="AN2:AW2"/>
    <mergeCell ref="A99:B99"/>
    <mergeCell ref="C99:K99"/>
    <mergeCell ref="L99:S99"/>
    <mergeCell ref="T99:U99"/>
    <mergeCell ref="V99:Y99"/>
    <mergeCell ref="Z99:AA99"/>
    <mergeCell ref="AQ99:AZ99"/>
    <mergeCell ref="AI99:AP99"/>
    <mergeCell ref="AB99:AH99"/>
    <mergeCell ref="A96:B96"/>
    <mergeCell ref="C96:K96"/>
    <mergeCell ref="L96:S96"/>
    <mergeCell ref="T96:U96"/>
    <mergeCell ref="V96:Y96"/>
    <mergeCell ref="Z96:AA96"/>
    <mergeCell ref="AB96:AH96"/>
    <mergeCell ref="A95:B95"/>
    <mergeCell ref="C95:K95"/>
    <mergeCell ref="L95:S95"/>
    <mergeCell ref="T95:U95"/>
    <mergeCell ref="V95:Y95"/>
    <mergeCell ref="Z95:AA95"/>
    <mergeCell ref="AB95:AH95"/>
    <mergeCell ref="A100:B100"/>
    <mergeCell ref="C100:K100"/>
    <mergeCell ref="L100:S100"/>
    <mergeCell ref="T100:U100"/>
    <mergeCell ref="V100:Y100"/>
    <mergeCell ref="Z100:AA100"/>
    <mergeCell ref="AB100:AH100"/>
    <mergeCell ref="AQ100:AZ100"/>
    <mergeCell ref="AI100:AP100"/>
    <mergeCell ref="A51:I52"/>
    <mergeCell ref="J51:R52"/>
    <mergeCell ref="S51:AA52"/>
    <mergeCell ref="AK51:AS52"/>
    <mergeCell ref="A53:C54"/>
    <mergeCell ref="A55:B55"/>
    <mergeCell ref="C55:K55"/>
    <mergeCell ref="L55:S55"/>
    <mergeCell ref="T55:U55"/>
    <mergeCell ref="V55:Y55"/>
    <mergeCell ref="Z55:AA55"/>
    <mergeCell ref="AB55:AH55"/>
    <mergeCell ref="AI55:AP55"/>
    <mergeCell ref="AQ55:AZ55"/>
    <mergeCell ref="A105:E105"/>
    <mergeCell ref="Z104:AH104"/>
    <mergeCell ref="AI104:AP104"/>
    <mergeCell ref="AT104:AZ104"/>
    <mergeCell ref="AD101:AE101"/>
    <mergeCell ref="AI101:AP101"/>
    <mergeCell ref="AT101:AZ101"/>
    <mergeCell ref="AD102:AE102"/>
    <mergeCell ref="AI102:AP102"/>
    <mergeCell ref="AT102:AZ102"/>
    <mergeCell ref="Z105:AH105"/>
    <mergeCell ref="AI105:AZ105"/>
    <mergeCell ref="AD103:AE103"/>
    <mergeCell ref="AI103:AP103"/>
    <mergeCell ref="AT103:AZ103"/>
    <mergeCell ref="A94:B94"/>
    <mergeCell ref="C94:K94"/>
    <mergeCell ref="L94:S94"/>
    <mergeCell ref="T94:U94"/>
    <mergeCell ref="V94:Y94"/>
    <mergeCell ref="Z94:AA94"/>
    <mergeCell ref="AB94:AH94"/>
    <mergeCell ref="AI94:AP94"/>
    <mergeCell ref="AQ94:AZ94"/>
    <mergeCell ref="A93:B93"/>
    <mergeCell ref="C93:K93"/>
    <mergeCell ref="L93:S93"/>
    <mergeCell ref="T93:U93"/>
    <mergeCell ref="V93:Y93"/>
    <mergeCell ref="Z93:AA93"/>
    <mergeCell ref="AB93:AH93"/>
    <mergeCell ref="AI93:AP93"/>
    <mergeCell ref="AQ93:AZ93"/>
    <mergeCell ref="A92:B92"/>
    <mergeCell ref="C92:K92"/>
    <mergeCell ref="L92:S92"/>
    <mergeCell ref="T92:U92"/>
    <mergeCell ref="V92:Y92"/>
    <mergeCell ref="Z92:AA92"/>
    <mergeCell ref="AB92:AH92"/>
    <mergeCell ref="AI92:AP92"/>
    <mergeCell ref="AQ92:AZ92"/>
    <mergeCell ref="A91:B91"/>
    <mergeCell ref="C91:K91"/>
    <mergeCell ref="L91:S91"/>
    <mergeCell ref="T91:U91"/>
    <mergeCell ref="V91:Y91"/>
    <mergeCell ref="Z91:AA91"/>
    <mergeCell ref="AB91:AH91"/>
    <mergeCell ref="AI91:AP91"/>
    <mergeCell ref="AQ91:AZ91"/>
    <mergeCell ref="A86:I87"/>
    <mergeCell ref="J86:R87"/>
    <mergeCell ref="S86:AA87"/>
    <mergeCell ref="AK86:AS87"/>
    <mergeCell ref="A88:C89"/>
    <mergeCell ref="A90:B90"/>
    <mergeCell ref="C90:K90"/>
    <mergeCell ref="L90:S90"/>
    <mergeCell ref="T90:U90"/>
    <mergeCell ref="V90:Y90"/>
    <mergeCell ref="Z90:AA90"/>
    <mergeCell ref="AB90:AH90"/>
    <mergeCell ref="AI90:AP90"/>
    <mergeCell ref="AQ90:AZ90"/>
    <mergeCell ref="Y83:Z83"/>
    <mergeCell ref="AR83:AS83"/>
    <mergeCell ref="AU83:AV83"/>
    <mergeCell ref="AX83:AY83"/>
    <mergeCell ref="A85:I85"/>
    <mergeCell ref="J85:R85"/>
    <mergeCell ref="S85:AA85"/>
    <mergeCell ref="AB85:AJ85"/>
    <mergeCell ref="AK85:AS85"/>
    <mergeCell ref="AW85:AZ85"/>
    <mergeCell ref="A82:D83"/>
    <mergeCell ref="E82:I83"/>
    <mergeCell ref="J82:M83"/>
    <mergeCell ref="N82:T83"/>
    <mergeCell ref="U82:U83"/>
    <mergeCell ref="V82:W83"/>
    <mergeCell ref="A81:D81"/>
    <mergeCell ref="E81:I81"/>
    <mergeCell ref="AR82:AS82"/>
    <mergeCell ref="J81:M81"/>
    <mergeCell ref="N81:T81"/>
    <mergeCell ref="U81:AA81"/>
    <mergeCell ref="AB81:AF81"/>
    <mergeCell ref="AH76:AX77"/>
    <mergeCell ref="X78:AD79"/>
    <mergeCell ref="AH78:AZ78"/>
    <mergeCell ref="AG81:AJ81"/>
    <mergeCell ref="AK81:AM81"/>
    <mergeCell ref="AU82:AV82"/>
    <mergeCell ref="AX82:AY82"/>
    <mergeCell ref="V73:AD73"/>
    <mergeCell ref="AL73:AZ73"/>
    <mergeCell ref="AJ79:AO79"/>
    <mergeCell ref="AT79:AY79"/>
    <mergeCell ref="V74:AD74"/>
    <mergeCell ref="AH74:AZ74"/>
    <mergeCell ref="AY76:AZ77"/>
    <mergeCell ref="X77:AD77"/>
    <mergeCell ref="A78:W79"/>
    <mergeCell ref="E75:N75"/>
    <mergeCell ref="V75:W75"/>
    <mergeCell ref="Y75:Z75"/>
    <mergeCell ref="AB75:AC75"/>
    <mergeCell ref="AH75:AZ75"/>
    <mergeCell ref="AD68:AE68"/>
    <mergeCell ref="AI68:AP68"/>
    <mergeCell ref="AT68:AZ68"/>
    <mergeCell ref="A70:E70"/>
    <mergeCell ref="Z69:AH69"/>
    <mergeCell ref="AI69:AP69"/>
    <mergeCell ref="AT69:AZ69"/>
    <mergeCell ref="Z70:AH70"/>
    <mergeCell ref="AI70:AZ70"/>
    <mergeCell ref="AD66:AE66"/>
    <mergeCell ref="AI66:AP66"/>
    <mergeCell ref="AT66:AZ66"/>
    <mergeCell ref="AD67:AE67"/>
    <mergeCell ref="AI67:AP67"/>
    <mergeCell ref="AT67:AZ67"/>
    <mergeCell ref="A64:B64"/>
    <mergeCell ref="C64:K64"/>
    <mergeCell ref="L64:S64"/>
    <mergeCell ref="T64:U64"/>
    <mergeCell ref="V64:Y64"/>
    <mergeCell ref="Z64:AA64"/>
    <mergeCell ref="AB64:AH64"/>
    <mergeCell ref="AI64:AP64"/>
    <mergeCell ref="AQ64:AZ64"/>
    <mergeCell ref="AQ65:AZ65"/>
    <mergeCell ref="AB65:AH65"/>
    <mergeCell ref="Z65:AA65"/>
    <mergeCell ref="V65:Y65"/>
    <mergeCell ref="T65:U65"/>
    <mergeCell ref="L65:S65"/>
    <mergeCell ref="C65:K65"/>
    <mergeCell ref="AI65:AP65"/>
    <mergeCell ref="A65:B65"/>
    <mergeCell ref="A61:B61"/>
    <mergeCell ref="C61:K61"/>
    <mergeCell ref="L61:S61"/>
    <mergeCell ref="T61:U61"/>
    <mergeCell ref="V61:Y61"/>
    <mergeCell ref="Z61:AA61"/>
    <mergeCell ref="AB61:AH61"/>
    <mergeCell ref="AI61:AP61"/>
    <mergeCell ref="AQ61:AZ61"/>
    <mergeCell ref="A60:B60"/>
    <mergeCell ref="C60:K60"/>
    <mergeCell ref="L60:S60"/>
    <mergeCell ref="T60:U60"/>
    <mergeCell ref="V60:Y60"/>
    <mergeCell ref="Z60:AA60"/>
    <mergeCell ref="AB60:AH60"/>
    <mergeCell ref="AI60:AP60"/>
    <mergeCell ref="AQ60:AZ60"/>
    <mergeCell ref="A59:B59"/>
    <mergeCell ref="C59:K59"/>
    <mergeCell ref="L59:S59"/>
    <mergeCell ref="T59:U59"/>
    <mergeCell ref="V59:Y59"/>
    <mergeCell ref="Z59:AA59"/>
    <mergeCell ref="AB59:AH59"/>
    <mergeCell ref="AI59:AP59"/>
    <mergeCell ref="AQ59:AZ59"/>
    <mergeCell ref="A58:B58"/>
    <mergeCell ref="C58:K58"/>
    <mergeCell ref="L58:S58"/>
    <mergeCell ref="T58:U58"/>
    <mergeCell ref="V58:Y58"/>
    <mergeCell ref="Z58:AA58"/>
    <mergeCell ref="AB58:AH58"/>
    <mergeCell ref="AI58:AP58"/>
    <mergeCell ref="AQ58:AZ58"/>
    <mergeCell ref="A57:B57"/>
    <mergeCell ref="C57:K57"/>
    <mergeCell ref="L57:S57"/>
    <mergeCell ref="T57:U57"/>
    <mergeCell ref="V57:Y57"/>
    <mergeCell ref="Z57:AA57"/>
    <mergeCell ref="AB57:AH57"/>
    <mergeCell ref="AI57:AP57"/>
    <mergeCell ref="AQ57:AZ57"/>
    <mergeCell ref="A56:B56"/>
    <mergeCell ref="C56:K56"/>
    <mergeCell ref="L56:S56"/>
    <mergeCell ref="T56:U56"/>
    <mergeCell ref="V56:Y56"/>
    <mergeCell ref="Z56:AA56"/>
    <mergeCell ref="AB56:AH56"/>
    <mergeCell ref="AI56:AP56"/>
    <mergeCell ref="AQ56:AZ56"/>
    <mergeCell ref="Y48:Z48"/>
    <mergeCell ref="AR48:AS48"/>
    <mergeCell ref="AU48:AV48"/>
    <mergeCell ref="AX48:AY48"/>
    <mergeCell ref="A50:I50"/>
    <mergeCell ref="J50:R50"/>
    <mergeCell ref="S50:AA50"/>
    <mergeCell ref="AB50:AJ50"/>
    <mergeCell ref="AK50:AS50"/>
    <mergeCell ref="AW50:AZ50"/>
    <mergeCell ref="A47:D48"/>
    <mergeCell ref="E47:I48"/>
    <mergeCell ref="J47:M48"/>
    <mergeCell ref="N47:T48"/>
    <mergeCell ref="U47:U48"/>
    <mergeCell ref="V47:W48"/>
    <mergeCell ref="A46:D46"/>
    <mergeCell ref="E46:I46"/>
    <mergeCell ref="AR47:AS47"/>
    <mergeCell ref="AJ44:AO44"/>
    <mergeCell ref="AT44:AY44"/>
    <mergeCell ref="V38:AD38"/>
    <mergeCell ref="AL38:AZ38"/>
    <mergeCell ref="V39:AD39"/>
    <mergeCell ref="AH39:AZ39"/>
    <mergeCell ref="J46:M46"/>
    <mergeCell ref="N46:T46"/>
    <mergeCell ref="U46:AA46"/>
    <mergeCell ref="AB46:AF46"/>
    <mergeCell ref="AH41:AX42"/>
    <mergeCell ref="AY41:AZ42"/>
    <mergeCell ref="X42:AD42"/>
    <mergeCell ref="A43:W44"/>
    <mergeCell ref="X43:AD44"/>
    <mergeCell ref="AH43:AZ43"/>
    <mergeCell ref="AG46:AJ46"/>
    <mergeCell ref="AK46:AM46"/>
    <mergeCell ref="AU47:AV47"/>
    <mergeCell ref="AX47:AY47"/>
    <mergeCell ref="AD31:AE31"/>
    <mergeCell ref="AI31:AP31"/>
    <mergeCell ref="AT31:AZ31"/>
    <mergeCell ref="AD32:AE32"/>
    <mergeCell ref="AI32:AP32"/>
    <mergeCell ref="AT32:AZ32"/>
    <mergeCell ref="E40:N40"/>
    <mergeCell ref="V40:W40"/>
    <mergeCell ref="Y40:Z40"/>
    <mergeCell ref="AB40:AC40"/>
    <mergeCell ref="AH40:AZ40"/>
    <mergeCell ref="AD33:AE33"/>
    <mergeCell ref="AI33:AP33"/>
    <mergeCell ref="AT33:AZ33"/>
    <mergeCell ref="A35:E35"/>
    <mergeCell ref="Z34:AH34"/>
    <mergeCell ref="AI35:AZ35"/>
    <mergeCell ref="Z35:AH35"/>
    <mergeCell ref="AN37:AW37"/>
    <mergeCell ref="A26:B26"/>
    <mergeCell ref="C26:K26"/>
    <mergeCell ref="L26:S26"/>
    <mergeCell ref="T26:U26"/>
    <mergeCell ref="V26:Y26"/>
    <mergeCell ref="AI30:AP30"/>
    <mergeCell ref="AQ26:AZ26"/>
    <mergeCell ref="A29:B29"/>
    <mergeCell ref="C29:K29"/>
    <mergeCell ref="L29:S29"/>
    <mergeCell ref="T29:U29"/>
    <mergeCell ref="V29:Y29"/>
    <mergeCell ref="Z29:AA29"/>
    <mergeCell ref="Z26:AA26"/>
    <mergeCell ref="AB26:AH26"/>
    <mergeCell ref="AI26:AP26"/>
    <mergeCell ref="AQ30:AZ30"/>
    <mergeCell ref="AB30:AH30"/>
    <mergeCell ref="Z30:AA30"/>
    <mergeCell ref="A30:B30"/>
    <mergeCell ref="C30:K30"/>
    <mergeCell ref="L30:S30"/>
    <mergeCell ref="T30:U30"/>
    <mergeCell ref="V30:Y30"/>
    <mergeCell ref="AB24:AH24"/>
    <mergeCell ref="AI24:AP24"/>
    <mergeCell ref="AQ24:AZ24"/>
    <mergeCell ref="AB25:AH25"/>
    <mergeCell ref="AB29:AH29"/>
    <mergeCell ref="AI29:AP29"/>
    <mergeCell ref="AQ29:AZ29"/>
    <mergeCell ref="AI25:AP25"/>
    <mergeCell ref="AQ25:AZ25"/>
    <mergeCell ref="A24:B24"/>
    <mergeCell ref="C24:K24"/>
    <mergeCell ref="L24:S24"/>
    <mergeCell ref="T24:U24"/>
    <mergeCell ref="V24:Y24"/>
    <mergeCell ref="Z24:AA24"/>
    <mergeCell ref="A25:B25"/>
    <mergeCell ref="C25:K25"/>
    <mergeCell ref="L25:S25"/>
    <mergeCell ref="T25:U25"/>
    <mergeCell ref="V25:Y25"/>
    <mergeCell ref="Z25:AA25"/>
    <mergeCell ref="A23:B23"/>
    <mergeCell ref="C23:K23"/>
    <mergeCell ref="L23:S23"/>
    <mergeCell ref="T23:U23"/>
    <mergeCell ref="V23:Y23"/>
    <mergeCell ref="Z23:AA23"/>
    <mergeCell ref="AB23:AH23"/>
    <mergeCell ref="AI23:AP23"/>
    <mergeCell ref="AQ23:AZ23"/>
    <mergeCell ref="A22:B22"/>
    <mergeCell ref="C22:K22"/>
    <mergeCell ref="L22:S22"/>
    <mergeCell ref="T22:U22"/>
    <mergeCell ref="V22:Y22"/>
    <mergeCell ref="Z22:AA22"/>
    <mergeCell ref="AB22:AH22"/>
    <mergeCell ref="AI22:AP22"/>
    <mergeCell ref="AQ22:AZ22"/>
    <mergeCell ref="A21:B21"/>
    <mergeCell ref="C21:K21"/>
    <mergeCell ref="L21:S21"/>
    <mergeCell ref="T21:U21"/>
    <mergeCell ref="V21:Y21"/>
    <mergeCell ref="Z21:AA21"/>
    <mergeCell ref="AB21:AH21"/>
    <mergeCell ref="AI21:AP21"/>
    <mergeCell ref="AQ21:AZ21"/>
    <mergeCell ref="A18:C19"/>
    <mergeCell ref="A20:B20"/>
    <mergeCell ref="C20:K20"/>
    <mergeCell ref="L20:S20"/>
    <mergeCell ref="T20:U20"/>
    <mergeCell ref="V20:Y20"/>
    <mergeCell ref="Z20:AA20"/>
    <mergeCell ref="AB20:AH20"/>
    <mergeCell ref="V12:W13"/>
    <mergeCell ref="A16:I17"/>
    <mergeCell ref="J16:R17"/>
    <mergeCell ref="S16:AA17"/>
    <mergeCell ref="AB16:AJ17"/>
    <mergeCell ref="Y13:Z13"/>
    <mergeCell ref="A15:I15"/>
    <mergeCell ref="J15:R15"/>
    <mergeCell ref="S15:AA15"/>
    <mergeCell ref="AB15:AJ15"/>
    <mergeCell ref="A12:D13"/>
    <mergeCell ref="E12:I13"/>
    <mergeCell ref="J12:M13"/>
    <mergeCell ref="N12:T13"/>
    <mergeCell ref="U12:U13"/>
    <mergeCell ref="V3:AD3"/>
    <mergeCell ref="AL3:AZ3"/>
    <mergeCell ref="V4:AD4"/>
    <mergeCell ref="AH4:AZ4"/>
    <mergeCell ref="J11:M11"/>
    <mergeCell ref="N11:T11"/>
    <mergeCell ref="U11:AA11"/>
    <mergeCell ref="AB11:AF11"/>
    <mergeCell ref="AH6:AZ7"/>
    <mergeCell ref="AJ9:AO9"/>
    <mergeCell ref="AG11:AJ11"/>
    <mergeCell ref="AK11:AM11"/>
    <mergeCell ref="E5:N5"/>
    <mergeCell ref="V5:W5"/>
    <mergeCell ref="Y5:Z5"/>
    <mergeCell ref="AB5:AC5"/>
    <mergeCell ref="AH5:AZ5"/>
    <mergeCell ref="AT9:AY9"/>
    <mergeCell ref="X7:AD7"/>
    <mergeCell ref="A8:W9"/>
    <mergeCell ref="X8:AD9"/>
    <mergeCell ref="AH8:AZ8"/>
    <mergeCell ref="A11:D11"/>
    <mergeCell ref="E11:I11"/>
    <mergeCell ref="A27:B27"/>
    <mergeCell ref="C27:K27"/>
    <mergeCell ref="L27:S27"/>
    <mergeCell ref="T27:U27"/>
    <mergeCell ref="V27:Y27"/>
    <mergeCell ref="Z27:AA27"/>
    <mergeCell ref="AB27:AH27"/>
    <mergeCell ref="AI27:AP27"/>
    <mergeCell ref="AQ27:AZ27"/>
    <mergeCell ref="A28:B28"/>
    <mergeCell ref="C28:K28"/>
    <mergeCell ref="L28:S28"/>
    <mergeCell ref="T28:U28"/>
    <mergeCell ref="V28:Y28"/>
    <mergeCell ref="Z28:AA28"/>
    <mergeCell ref="AB28:AH28"/>
    <mergeCell ref="AI28:AP28"/>
    <mergeCell ref="AQ28:AZ28"/>
    <mergeCell ref="A62:B62"/>
    <mergeCell ref="C62:K62"/>
    <mergeCell ref="L62:S62"/>
    <mergeCell ref="T62:U62"/>
    <mergeCell ref="V62:Y62"/>
    <mergeCell ref="Z62:AA62"/>
    <mergeCell ref="AB62:AH62"/>
    <mergeCell ref="AI62:AP62"/>
    <mergeCell ref="AQ62:AZ62"/>
    <mergeCell ref="A63:B63"/>
    <mergeCell ref="C63:K63"/>
    <mergeCell ref="L63:S63"/>
    <mergeCell ref="T63:U63"/>
    <mergeCell ref="V63:Y63"/>
    <mergeCell ref="Z63:AA63"/>
    <mergeCell ref="AB63:AH63"/>
    <mergeCell ref="AI63:AP63"/>
    <mergeCell ref="AQ63:AZ63"/>
    <mergeCell ref="A97:B97"/>
    <mergeCell ref="C97:K97"/>
    <mergeCell ref="L97:S97"/>
    <mergeCell ref="T97:U97"/>
    <mergeCell ref="V97:Y97"/>
    <mergeCell ref="Z97:AA97"/>
    <mergeCell ref="AB97:AH97"/>
    <mergeCell ref="AI97:AP97"/>
    <mergeCell ref="AQ97:AZ97"/>
    <mergeCell ref="A98:B98"/>
    <mergeCell ref="C98:K98"/>
    <mergeCell ref="L98:S98"/>
    <mergeCell ref="T98:U98"/>
    <mergeCell ref="V98:Y98"/>
    <mergeCell ref="Z98:AA98"/>
    <mergeCell ref="AB98:AH98"/>
    <mergeCell ref="AI98:AP98"/>
    <mergeCell ref="AQ98:AZ98"/>
  </mergeCells>
  <phoneticPr fontId="38"/>
  <dataValidations count="3">
    <dataValidation imeMode="halfAlpha" allowBlank="1" showInputMessage="1" showErrorMessage="1" sqref="AJ9:AO9 AT9:AY9 AD31:AE31 AH31:AH32 AB31:AB32 AF31:AF32 AD32 AB21:AH30 A21:B33" xr:uid="{00000000-0002-0000-0200-000000000000}"/>
    <dataValidation type="list" allowBlank="1" showInputMessage="1" showErrorMessage="1" sqref="Z21:AA30" xr:uid="{00000000-0002-0000-0200-000001000000}">
      <formula1>"'0,軽8,10"</formula1>
    </dataValidation>
    <dataValidation type="list" allowBlank="1" showInputMessage="1" showErrorMessage="1" sqref="AL2:AM2" xr:uid="{F47E6443-1339-4DC6-AB68-A6D1BB7446C4}">
      <formula1>"　Ｔ,免税"</formula1>
    </dataValidation>
  </dataValidations>
  <printOptions horizontalCentered="1"/>
  <pageMargins left="0.39370078740157483" right="0.39370078740157483" top="0.70866141732283472" bottom="0.35433070866141736" header="0.31496062992125984" footer="0.31496062992125984"/>
  <pageSetup paperSize="9" fitToHeight="0" orientation="landscape" horizontalDpi="300" verticalDpi="300" r:id="rId1"/>
  <rowBreaks count="2" manualBreakCount="2">
    <brk id="35" max="16383" man="1"/>
    <brk id="7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CA6B8-2816-47FE-88E4-244796E6B543}">
  <sheetPr>
    <pageSetUpPr fitToPage="1"/>
  </sheetPr>
  <dimension ref="A1:BG99"/>
  <sheetViews>
    <sheetView showGridLines="0" showZeros="0" zoomScale="80" zoomScaleNormal="80" zoomScaleSheetLayoutView="100" workbookViewId="0">
      <selection activeCell="E5" sqref="E5:N5"/>
    </sheetView>
  </sheetViews>
  <sheetFormatPr defaultColWidth="2.625" defaultRowHeight="13.5"/>
  <cols>
    <col min="1" max="2" width="3.5" style="1" bestFit="1" customWidth="1"/>
    <col min="3" max="24" width="2.625" style="1"/>
    <col min="25" max="25" width="2.625" style="1" customWidth="1"/>
    <col min="26" max="36" width="2.625" style="1"/>
    <col min="37" max="37" width="2.875" style="1" bestFit="1" customWidth="1"/>
    <col min="38" max="41" width="2.625" style="1"/>
    <col min="42" max="42" width="2.875" style="1" bestFit="1" customWidth="1"/>
    <col min="43" max="43" width="2.625" style="1" customWidth="1"/>
    <col min="44" max="44" width="2.625" style="1"/>
    <col min="45" max="47" width="2.625" style="1" customWidth="1"/>
    <col min="48" max="52" width="2.625" style="1"/>
    <col min="53" max="53" width="8.5" style="1" bestFit="1" customWidth="1"/>
    <col min="54" max="58" width="2.625" style="1"/>
    <col min="59" max="59" width="2.625" style="1" customWidth="1"/>
    <col min="60" max="16384" width="2.625" style="1"/>
  </cols>
  <sheetData>
    <row r="1" spans="1:52" ht="5.25" customHeight="1"/>
    <row r="2" spans="1:52" ht="15" customHeight="1">
      <c r="AH2" s="4" t="s">
        <v>85</v>
      </c>
      <c r="AL2" s="110" t="s">
        <v>120</v>
      </c>
      <c r="AM2" s="110"/>
      <c r="AN2" s="126" t="s">
        <v>127</v>
      </c>
      <c r="AO2" s="126"/>
      <c r="AP2" s="126"/>
      <c r="AQ2" s="126"/>
      <c r="AR2" s="126"/>
      <c r="AS2" s="126"/>
      <c r="AT2" s="126"/>
      <c r="AU2" s="126"/>
      <c r="AV2" s="126"/>
      <c r="AW2" s="126"/>
      <c r="AX2" s="105"/>
      <c r="AY2" s="105"/>
      <c r="AZ2" s="58"/>
    </row>
    <row r="3" spans="1:52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20" t="s">
        <v>44</v>
      </c>
      <c r="W3" s="120"/>
      <c r="X3" s="120"/>
      <c r="Y3" s="120"/>
      <c r="Z3" s="120"/>
      <c r="AA3" s="120"/>
      <c r="AB3" s="120"/>
      <c r="AC3" s="120"/>
      <c r="AD3" s="120"/>
      <c r="AE3" s="3"/>
      <c r="AF3" s="3"/>
      <c r="AG3" s="3"/>
      <c r="AH3" s="21" t="s">
        <v>45</v>
      </c>
      <c r="AI3" s="58"/>
      <c r="AJ3" s="58"/>
      <c r="AK3" s="58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</row>
    <row r="4" spans="1:52" ht="17.25">
      <c r="A4" s="18" t="s">
        <v>43</v>
      </c>
      <c r="V4" s="122" t="s">
        <v>48</v>
      </c>
      <c r="W4" s="122"/>
      <c r="X4" s="122"/>
      <c r="Y4" s="122"/>
      <c r="Z4" s="122"/>
      <c r="AA4" s="122"/>
      <c r="AB4" s="122"/>
      <c r="AC4" s="122"/>
      <c r="AD4" s="122"/>
      <c r="AH4" s="123" t="s">
        <v>107</v>
      </c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</row>
    <row r="5" spans="1:52" ht="17.25" customHeight="1">
      <c r="A5" s="21" t="s">
        <v>63</v>
      </c>
      <c r="B5" s="22"/>
      <c r="C5" s="22"/>
      <c r="E5" s="124" t="s">
        <v>115</v>
      </c>
      <c r="F5" s="124"/>
      <c r="G5" s="124"/>
      <c r="H5" s="124"/>
      <c r="I5" s="124"/>
      <c r="J5" s="124"/>
      <c r="K5" s="124"/>
      <c r="L5" s="124"/>
      <c r="M5" s="124"/>
      <c r="N5" s="124"/>
      <c r="O5" s="23"/>
      <c r="P5" s="22"/>
      <c r="Q5" s="22"/>
      <c r="R5" s="22"/>
      <c r="S5" s="7" t="s">
        <v>41</v>
      </c>
      <c r="U5" s="7"/>
      <c r="V5" s="125">
        <v>2023</v>
      </c>
      <c r="W5" s="125"/>
      <c r="X5" s="7" t="s">
        <v>18</v>
      </c>
      <c r="Y5" s="125">
        <v>3</v>
      </c>
      <c r="Z5" s="125"/>
      <c r="AA5" s="7" t="s">
        <v>17</v>
      </c>
      <c r="AB5" s="125">
        <v>20</v>
      </c>
      <c r="AC5" s="125"/>
      <c r="AD5" s="7" t="s">
        <v>38</v>
      </c>
      <c r="AE5" s="7"/>
      <c r="AF5" s="7"/>
      <c r="AG5" s="7"/>
      <c r="AH5" s="111" t="s">
        <v>123</v>
      </c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</row>
    <row r="6" spans="1:52" ht="9" customHeight="1">
      <c r="AH6" s="111" t="s">
        <v>124</v>
      </c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</row>
    <row r="7" spans="1:52" ht="13.5" customHeight="1">
      <c r="A7" s="17" t="s">
        <v>36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5"/>
      <c r="X7" s="112"/>
      <c r="Y7" s="112"/>
      <c r="Z7" s="112"/>
      <c r="AA7" s="112"/>
      <c r="AB7" s="112"/>
      <c r="AC7" s="112"/>
      <c r="AD7" s="112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</row>
    <row r="8" spans="1:52" ht="15" customHeight="1">
      <c r="A8" s="113" t="s">
        <v>117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5"/>
      <c r="X8" s="112"/>
      <c r="Y8" s="112"/>
      <c r="Z8" s="112"/>
      <c r="AA8" s="112"/>
      <c r="AB8" s="112"/>
      <c r="AC8" s="112"/>
      <c r="AD8" s="112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</row>
    <row r="9" spans="1:52" ht="23.25" customHeight="1">
      <c r="A9" s="116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8"/>
      <c r="X9" s="112"/>
      <c r="Y9" s="112"/>
      <c r="Z9" s="112"/>
      <c r="AA9" s="112"/>
      <c r="AB9" s="112"/>
      <c r="AC9" s="112"/>
      <c r="AD9" s="112"/>
      <c r="AH9" s="4" t="s">
        <v>34</v>
      </c>
      <c r="AJ9" s="119" t="s">
        <v>90</v>
      </c>
      <c r="AK9" s="119"/>
      <c r="AL9" s="119"/>
      <c r="AM9" s="119"/>
      <c r="AN9" s="119"/>
      <c r="AO9" s="119"/>
      <c r="AP9" s="24"/>
      <c r="AQ9" s="24"/>
      <c r="AR9" s="4" t="s">
        <v>33</v>
      </c>
      <c r="AS9" s="24"/>
      <c r="AT9" s="119" t="s">
        <v>90</v>
      </c>
      <c r="AU9" s="119"/>
      <c r="AV9" s="119"/>
      <c r="AW9" s="119"/>
      <c r="AX9" s="119"/>
      <c r="AY9" s="119"/>
      <c r="AZ9" s="24"/>
    </row>
    <row r="10" spans="1:52" ht="6" customHeight="1"/>
    <row r="11" spans="1:52">
      <c r="A11" s="147" t="s">
        <v>32</v>
      </c>
      <c r="B11" s="148"/>
      <c r="C11" s="148"/>
      <c r="D11" s="149"/>
      <c r="E11" s="147" t="s">
        <v>31</v>
      </c>
      <c r="F11" s="148"/>
      <c r="G11" s="148"/>
      <c r="H11" s="148"/>
      <c r="I11" s="149"/>
      <c r="J11" s="147" t="s">
        <v>30</v>
      </c>
      <c r="K11" s="148"/>
      <c r="L11" s="148"/>
      <c r="M11" s="149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53"/>
      <c r="AC11" s="153"/>
      <c r="AD11" s="153"/>
      <c r="AE11" s="153"/>
      <c r="AF11" s="153"/>
      <c r="AG11" s="145"/>
      <c r="AH11" s="145"/>
      <c r="AI11" s="145"/>
      <c r="AJ11" s="145"/>
      <c r="AK11" s="145"/>
      <c r="AL11" s="145"/>
      <c r="AM11" s="145"/>
      <c r="AN11" s="4"/>
      <c r="AT11" s="14"/>
      <c r="AU11" s="14"/>
      <c r="AV11" s="14"/>
      <c r="AW11" s="14"/>
      <c r="AX11" s="14"/>
      <c r="AY11" s="14"/>
    </row>
    <row r="12" spans="1:52" ht="13.5" customHeight="1">
      <c r="A12" s="127">
        <v>123456</v>
      </c>
      <c r="B12" s="128"/>
      <c r="C12" s="128"/>
      <c r="D12" s="129"/>
      <c r="E12" s="133"/>
      <c r="F12" s="134"/>
      <c r="G12" s="134"/>
      <c r="H12" s="134"/>
      <c r="I12" s="135"/>
      <c r="J12" s="139">
        <v>123456</v>
      </c>
      <c r="K12" s="140"/>
      <c r="L12" s="140"/>
      <c r="M12" s="141"/>
      <c r="N12" s="145"/>
      <c r="O12" s="145"/>
      <c r="P12" s="145"/>
      <c r="Q12" s="145"/>
      <c r="R12" s="145"/>
      <c r="S12" s="145"/>
      <c r="T12" s="145"/>
      <c r="U12" s="145"/>
      <c r="V12" s="146"/>
      <c r="W12" s="146"/>
      <c r="X12" s="4"/>
      <c r="Y12" s="4"/>
      <c r="Z12" s="4"/>
      <c r="AA12" s="4"/>
      <c r="AB12" s="4"/>
      <c r="AC12" s="4"/>
      <c r="AD12" s="4"/>
      <c r="AE12" s="4"/>
      <c r="AF12" s="4"/>
      <c r="AG12" s="14"/>
      <c r="AH12" s="14"/>
      <c r="AI12" s="4"/>
      <c r="AJ12" s="4"/>
      <c r="AK12" s="14"/>
      <c r="AL12" s="14"/>
      <c r="AM12" s="4"/>
      <c r="AN12" s="14" t="s">
        <v>23</v>
      </c>
      <c r="AQ12" s="14"/>
      <c r="AR12" s="125">
        <v>2023</v>
      </c>
      <c r="AS12" s="125"/>
      <c r="AT12" s="2" t="s">
        <v>18</v>
      </c>
      <c r="AU12" s="125">
        <v>3</v>
      </c>
      <c r="AV12" s="125"/>
      <c r="AW12" s="2" t="s">
        <v>47</v>
      </c>
      <c r="AX12" s="125">
        <v>1</v>
      </c>
      <c r="AY12" s="125"/>
      <c r="AZ12" s="1" t="s">
        <v>16</v>
      </c>
    </row>
    <row r="13" spans="1:52" ht="13.5" customHeight="1">
      <c r="A13" s="130"/>
      <c r="B13" s="131"/>
      <c r="C13" s="131"/>
      <c r="D13" s="132"/>
      <c r="E13" s="136"/>
      <c r="F13" s="137"/>
      <c r="G13" s="137"/>
      <c r="H13" s="137"/>
      <c r="I13" s="138"/>
      <c r="J13" s="142"/>
      <c r="K13" s="143"/>
      <c r="L13" s="143"/>
      <c r="M13" s="144"/>
      <c r="N13" s="145"/>
      <c r="O13" s="145"/>
      <c r="P13" s="145"/>
      <c r="Q13" s="145"/>
      <c r="R13" s="145"/>
      <c r="S13" s="145"/>
      <c r="T13" s="145"/>
      <c r="U13" s="145"/>
      <c r="V13" s="146"/>
      <c r="W13" s="146"/>
      <c r="X13" s="4"/>
      <c r="Y13" s="145"/>
      <c r="Z13" s="145"/>
      <c r="AA13" s="4"/>
      <c r="AB13" s="4"/>
      <c r="AC13" s="4"/>
      <c r="AD13" s="4"/>
      <c r="AE13" s="4"/>
      <c r="AF13" s="4"/>
      <c r="AG13" s="14"/>
      <c r="AH13" s="14"/>
      <c r="AI13" s="4"/>
      <c r="AJ13" s="4"/>
      <c r="AK13" s="14"/>
      <c r="AL13" s="14"/>
      <c r="AM13" s="4"/>
      <c r="AN13" s="14" t="s">
        <v>19</v>
      </c>
      <c r="AQ13" s="14"/>
      <c r="AR13" s="125">
        <v>2023</v>
      </c>
      <c r="AS13" s="125"/>
      <c r="AT13" s="2" t="s">
        <v>18</v>
      </c>
      <c r="AU13" s="125">
        <v>3</v>
      </c>
      <c r="AV13" s="125"/>
      <c r="AW13" s="2" t="s">
        <v>17</v>
      </c>
      <c r="AX13" s="125">
        <v>20</v>
      </c>
      <c r="AY13" s="125"/>
      <c r="AZ13" s="1" t="s">
        <v>16</v>
      </c>
    </row>
    <row r="14" spans="1:52" ht="6.75" customHeight="1"/>
    <row r="15" spans="1:52">
      <c r="A15" s="150" t="s">
        <v>15</v>
      </c>
      <c r="B15" s="151"/>
      <c r="C15" s="151"/>
      <c r="D15" s="151"/>
      <c r="E15" s="151"/>
      <c r="F15" s="151"/>
      <c r="G15" s="151"/>
      <c r="H15" s="151"/>
      <c r="I15" s="152"/>
      <c r="J15" s="147" t="s">
        <v>14</v>
      </c>
      <c r="K15" s="148"/>
      <c r="L15" s="148"/>
      <c r="M15" s="148"/>
      <c r="N15" s="148"/>
      <c r="O15" s="148"/>
      <c r="P15" s="148"/>
      <c r="Q15" s="148"/>
      <c r="R15" s="149"/>
      <c r="S15" s="150" t="s">
        <v>13</v>
      </c>
      <c r="T15" s="151"/>
      <c r="U15" s="151"/>
      <c r="V15" s="151"/>
      <c r="W15" s="151"/>
      <c r="X15" s="151"/>
      <c r="Y15" s="151"/>
      <c r="Z15" s="151"/>
      <c r="AA15" s="152"/>
      <c r="AB15" s="150"/>
      <c r="AC15" s="151"/>
      <c r="AD15" s="151"/>
      <c r="AE15" s="151"/>
      <c r="AF15" s="151"/>
      <c r="AG15" s="151"/>
      <c r="AH15" s="151"/>
      <c r="AI15" s="151"/>
      <c r="AJ15" s="152"/>
      <c r="AK15" s="150" t="s">
        <v>11</v>
      </c>
      <c r="AL15" s="151"/>
      <c r="AM15" s="151"/>
      <c r="AN15" s="151"/>
      <c r="AO15" s="151"/>
      <c r="AP15" s="151"/>
      <c r="AQ15" s="151"/>
      <c r="AR15" s="151"/>
      <c r="AS15" s="152"/>
      <c r="AW15" s="150" t="s">
        <v>10</v>
      </c>
      <c r="AX15" s="151"/>
      <c r="AY15" s="151"/>
      <c r="AZ15" s="152"/>
    </row>
    <row r="16" spans="1:52">
      <c r="A16" s="154">
        <v>10000000</v>
      </c>
      <c r="B16" s="155"/>
      <c r="C16" s="155"/>
      <c r="D16" s="155"/>
      <c r="E16" s="155"/>
      <c r="F16" s="155"/>
      <c r="G16" s="155"/>
      <c r="H16" s="155"/>
      <c r="I16" s="156"/>
      <c r="J16" s="154">
        <v>150000</v>
      </c>
      <c r="K16" s="155"/>
      <c r="L16" s="155"/>
      <c r="M16" s="155"/>
      <c r="N16" s="155"/>
      <c r="O16" s="155"/>
      <c r="P16" s="155"/>
      <c r="Q16" s="155"/>
      <c r="R16" s="156"/>
      <c r="S16" s="160">
        <f>+AI33</f>
        <v>133100</v>
      </c>
      <c r="T16" s="161"/>
      <c r="U16" s="161"/>
      <c r="V16" s="161"/>
      <c r="W16" s="161"/>
      <c r="X16" s="161"/>
      <c r="Y16" s="161"/>
      <c r="Z16" s="161"/>
      <c r="AA16" s="162"/>
      <c r="AB16" s="166"/>
      <c r="AC16" s="167"/>
      <c r="AD16" s="167"/>
      <c r="AE16" s="167"/>
      <c r="AF16" s="167"/>
      <c r="AG16" s="167"/>
      <c r="AH16" s="167"/>
      <c r="AI16" s="167"/>
      <c r="AJ16" s="168"/>
      <c r="AK16" s="172">
        <f>IF(A16="","",A16-J16-S16)</f>
        <v>9716900</v>
      </c>
      <c r="AL16" s="173"/>
      <c r="AM16" s="173"/>
      <c r="AN16" s="173"/>
      <c r="AO16" s="173"/>
      <c r="AP16" s="173"/>
      <c r="AQ16" s="173"/>
      <c r="AR16" s="173"/>
      <c r="AS16" s="174"/>
      <c r="AW16" s="13"/>
      <c r="AZ16" s="12"/>
    </row>
    <row r="17" spans="1:59" ht="20.25" customHeight="1">
      <c r="A17" s="157"/>
      <c r="B17" s="158"/>
      <c r="C17" s="158"/>
      <c r="D17" s="158"/>
      <c r="E17" s="158"/>
      <c r="F17" s="158"/>
      <c r="G17" s="158"/>
      <c r="H17" s="158"/>
      <c r="I17" s="159"/>
      <c r="J17" s="157"/>
      <c r="K17" s="158"/>
      <c r="L17" s="158"/>
      <c r="M17" s="158"/>
      <c r="N17" s="158"/>
      <c r="O17" s="158"/>
      <c r="P17" s="158"/>
      <c r="Q17" s="158"/>
      <c r="R17" s="159"/>
      <c r="S17" s="163"/>
      <c r="T17" s="164"/>
      <c r="U17" s="164"/>
      <c r="V17" s="164"/>
      <c r="W17" s="164"/>
      <c r="X17" s="164"/>
      <c r="Y17" s="164"/>
      <c r="Z17" s="164"/>
      <c r="AA17" s="165"/>
      <c r="AB17" s="169"/>
      <c r="AC17" s="170"/>
      <c r="AD17" s="170"/>
      <c r="AE17" s="170"/>
      <c r="AF17" s="170"/>
      <c r="AG17" s="170"/>
      <c r="AH17" s="170"/>
      <c r="AI17" s="170"/>
      <c r="AJ17" s="171"/>
      <c r="AK17" s="175"/>
      <c r="AL17" s="176"/>
      <c r="AM17" s="176"/>
      <c r="AN17" s="176"/>
      <c r="AO17" s="176"/>
      <c r="AP17" s="176"/>
      <c r="AQ17" s="176"/>
      <c r="AR17" s="176"/>
      <c r="AS17" s="177"/>
      <c r="AW17" s="13"/>
      <c r="AZ17" s="12"/>
    </row>
    <row r="18" spans="1:59" ht="12" customHeight="1">
      <c r="A18" s="178" t="s">
        <v>9</v>
      </c>
      <c r="B18" s="178"/>
      <c r="C18" s="178"/>
      <c r="AW18" s="11"/>
      <c r="AX18" s="10"/>
      <c r="AY18" s="10"/>
      <c r="AZ18" s="9"/>
    </row>
    <row r="19" spans="1:59" ht="6" customHeight="1" thickBot="1">
      <c r="A19" s="179"/>
      <c r="B19" s="179"/>
      <c r="C19" s="179"/>
    </row>
    <row r="20" spans="1:59" ht="15" customHeight="1">
      <c r="A20" s="196" t="s">
        <v>8</v>
      </c>
      <c r="B20" s="182"/>
      <c r="C20" s="180" t="s">
        <v>7</v>
      </c>
      <c r="D20" s="181"/>
      <c r="E20" s="181"/>
      <c r="F20" s="181"/>
      <c r="G20" s="181"/>
      <c r="H20" s="181"/>
      <c r="I20" s="181"/>
      <c r="J20" s="181"/>
      <c r="K20" s="182"/>
      <c r="L20" s="180" t="s">
        <v>6</v>
      </c>
      <c r="M20" s="181"/>
      <c r="N20" s="181"/>
      <c r="O20" s="181"/>
      <c r="P20" s="181"/>
      <c r="Q20" s="181"/>
      <c r="R20" s="181"/>
      <c r="S20" s="182"/>
      <c r="T20" s="180" t="s">
        <v>5</v>
      </c>
      <c r="U20" s="182"/>
      <c r="V20" s="180" t="s">
        <v>4</v>
      </c>
      <c r="W20" s="181"/>
      <c r="X20" s="181"/>
      <c r="Y20" s="181"/>
      <c r="Z20" s="180" t="s">
        <v>81</v>
      </c>
      <c r="AA20" s="182"/>
      <c r="AB20" s="180" t="s">
        <v>3</v>
      </c>
      <c r="AC20" s="181"/>
      <c r="AD20" s="181"/>
      <c r="AE20" s="181"/>
      <c r="AF20" s="181"/>
      <c r="AG20" s="181"/>
      <c r="AH20" s="182"/>
      <c r="AI20" s="180" t="s">
        <v>2</v>
      </c>
      <c r="AJ20" s="181"/>
      <c r="AK20" s="181"/>
      <c r="AL20" s="181"/>
      <c r="AM20" s="181"/>
      <c r="AN20" s="181"/>
      <c r="AO20" s="181"/>
      <c r="AP20" s="182"/>
      <c r="AQ20" s="180" t="s">
        <v>1</v>
      </c>
      <c r="AR20" s="181"/>
      <c r="AS20" s="181"/>
      <c r="AT20" s="181"/>
      <c r="AU20" s="181"/>
      <c r="AV20" s="181"/>
      <c r="AW20" s="181"/>
      <c r="AX20" s="181"/>
      <c r="AY20" s="181"/>
      <c r="AZ20" s="183"/>
    </row>
    <row r="21" spans="1:59" ht="22.5" customHeight="1">
      <c r="A21" s="184">
        <v>44986</v>
      </c>
      <c r="B21" s="185"/>
      <c r="C21" s="186" t="s">
        <v>95</v>
      </c>
      <c r="D21" s="187"/>
      <c r="E21" s="187"/>
      <c r="F21" s="187"/>
      <c r="G21" s="187"/>
      <c r="H21" s="187"/>
      <c r="I21" s="187"/>
      <c r="J21" s="187"/>
      <c r="K21" s="188"/>
      <c r="L21" s="186" t="s">
        <v>113</v>
      </c>
      <c r="M21" s="187"/>
      <c r="N21" s="187"/>
      <c r="O21" s="187"/>
      <c r="P21" s="187"/>
      <c r="Q21" s="187"/>
      <c r="R21" s="187"/>
      <c r="S21" s="188"/>
      <c r="T21" s="189" t="s">
        <v>96</v>
      </c>
      <c r="U21" s="189"/>
      <c r="V21" s="190">
        <v>100</v>
      </c>
      <c r="W21" s="190"/>
      <c r="X21" s="190"/>
      <c r="Y21" s="190"/>
      <c r="Z21" s="191">
        <v>10</v>
      </c>
      <c r="AA21" s="192"/>
      <c r="AB21" s="193">
        <v>1200</v>
      </c>
      <c r="AC21" s="194"/>
      <c r="AD21" s="194"/>
      <c r="AE21" s="194"/>
      <c r="AF21" s="194"/>
      <c r="AG21" s="194"/>
      <c r="AH21" s="195"/>
      <c r="AI21" s="388">
        <f>IF(AB21="","",ROUNDDOWN(V21*AB21,0))</f>
        <v>120000</v>
      </c>
      <c r="AJ21" s="389"/>
      <c r="AK21" s="389"/>
      <c r="AL21" s="389"/>
      <c r="AM21" s="389"/>
      <c r="AN21" s="389"/>
      <c r="AO21" s="389"/>
      <c r="AP21" s="390"/>
      <c r="AQ21" s="186" t="s">
        <v>118</v>
      </c>
      <c r="AR21" s="187"/>
      <c r="AS21" s="187"/>
      <c r="AT21" s="187"/>
      <c r="AU21" s="187"/>
      <c r="AV21" s="187"/>
      <c r="AW21" s="187"/>
      <c r="AX21" s="187"/>
      <c r="AY21" s="187"/>
      <c r="AZ21" s="200"/>
      <c r="BG21" s="8"/>
    </row>
    <row r="22" spans="1:59" ht="22.5" customHeight="1">
      <c r="A22" s="184"/>
      <c r="B22" s="185"/>
      <c r="C22" s="186"/>
      <c r="D22" s="187"/>
      <c r="E22" s="187"/>
      <c r="F22" s="187"/>
      <c r="G22" s="187"/>
      <c r="H22" s="187"/>
      <c r="I22" s="187"/>
      <c r="J22" s="187"/>
      <c r="K22" s="188"/>
      <c r="L22" s="186"/>
      <c r="M22" s="187"/>
      <c r="N22" s="187"/>
      <c r="O22" s="187"/>
      <c r="P22" s="187"/>
      <c r="Q22" s="187"/>
      <c r="R22" s="187"/>
      <c r="S22" s="188"/>
      <c r="T22" s="189"/>
      <c r="U22" s="189"/>
      <c r="V22" s="190">
        <v>1</v>
      </c>
      <c r="W22" s="190"/>
      <c r="X22" s="190"/>
      <c r="Y22" s="190"/>
      <c r="Z22" s="191">
        <v>10</v>
      </c>
      <c r="AA22" s="192"/>
      <c r="AB22" s="193">
        <v>1000</v>
      </c>
      <c r="AC22" s="194"/>
      <c r="AD22" s="194"/>
      <c r="AE22" s="194"/>
      <c r="AF22" s="194"/>
      <c r="AG22" s="194"/>
      <c r="AH22" s="195"/>
      <c r="AI22" s="436">
        <f t="shared" ref="AI22:AI23" si="0">IF(AB22="","",IF(Z22=AD$32,ROUNDDOWN(V22*AB22,0),"複数税率用で作成"))</f>
        <v>1000</v>
      </c>
      <c r="AJ22" s="437"/>
      <c r="AK22" s="437"/>
      <c r="AL22" s="437"/>
      <c r="AM22" s="437"/>
      <c r="AN22" s="437"/>
      <c r="AO22" s="437"/>
      <c r="AP22" s="438"/>
      <c r="AQ22" s="186"/>
      <c r="AR22" s="187"/>
      <c r="AS22" s="187"/>
      <c r="AT22" s="187"/>
      <c r="AU22" s="187"/>
      <c r="AV22" s="187"/>
      <c r="AW22" s="187"/>
      <c r="AX22" s="187"/>
      <c r="AY22" s="187"/>
      <c r="AZ22" s="200"/>
      <c r="BG22" s="7"/>
    </row>
    <row r="23" spans="1:59" ht="22.5" customHeight="1">
      <c r="A23" s="184"/>
      <c r="B23" s="185"/>
      <c r="C23" s="186"/>
      <c r="D23" s="187"/>
      <c r="E23" s="187"/>
      <c r="F23" s="187"/>
      <c r="G23" s="187"/>
      <c r="H23" s="187"/>
      <c r="I23" s="187"/>
      <c r="J23" s="187"/>
      <c r="K23" s="188"/>
      <c r="L23" s="186"/>
      <c r="M23" s="187"/>
      <c r="N23" s="187"/>
      <c r="O23" s="187"/>
      <c r="P23" s="187"/>
      <c r="Q23" s="187"/>
      <c r="R23" s="187"/>
      <c r="S23" s="188"/>
      <c r="T23" s="189"/>
      <c r="U23" s="189"/>
      <c r="V23" s="190"/>
      <c r="W23" s="190"/>
      <c r="X23" s="190"/>
      <c r="Y23" s="190"/>
      <c r="Z23" s="191"/>
      <c r="AA23" s="192"/>
      <c r="AB23" s="193"/>
      <c r="AC23" s="194"/>
      <c r="AD23" s="194"/>
      <c r="AE23" s="194"/>
      <c r="AF23" s="194"/>
      <c r="AG23" s="194"/>
      <c r="AH23" s="195"/>
      <c r="AI23" s="436" t="str">
        <f t="shared" si="0"/>
        <v/>
      </c>
      <c r="AJ23" s="437"/>
      <c r="AK23" s="437"/>
      <c r="AL23" s="437"/>
      <c r="AM23" s="437"/>
      <c r="AN23" s="437"/>
      <c r="AO23" s="437"/>
      <c r="AP23" s="438"/>
      <c r="AQ23" s="186"/>
      <c r="AR23" s="187"/>
      <c r="AS23" s="187"/>
      <c r="AT23" s="187"/>
      <c r="AU23" s="187"/>
      <c r="AV23" s="187"/>
      <c r="AW23" s="187"/>
      <c r="AX23" s="187"/>
      <c r="AY23" s="187"/>
      <c r="AZ23" s="200"/>
      <c r="BG23" s="7"/>
    </row>
    <row r="24" spans="1:59" ht="22.5" customHeight="1">
      <c r="A24" s="184"/>
      <c r="B24" s="185"/>
      <c r="C24" s="186"/>
      <c r="D24" s="187"/>
      <c r="E24" s="187"/>
      <c r="F24" s="187"/>
      <c r="G24" s="187"/>
      <c r="H24" s="187"/>
      <c r="I24" s="187"/>
      <c r="J24" s="187"/>
      <c r="K24" s="188"/>
      <c r="L24" s="186"/>
      <c r="M24" s="187"/>
      <c r="N24" s="187"/>
      <c r="O24" s="187"/>
      <c r="P24" s="187"/>
      <c r="Q24" s="187"/>
      <c r="R24" s="187"/>
      <c r="S24" s="188"/>
      <c r="T24" s="189"/>
      <c r="U24" s="189"/>
      <c r="V24" s="190"/>
      <c r="W24" s="190"/>
      <c r="X24" s="190"/>
      <c r="Y24" s="190"/>
      <c r="Z24" s="191"/>
      <c r="AA24" s="192"/>
      <c r="AB24" s="193"/>
      <c r="AC24" s="194"/>
      <c r="AD24" s="194"/>
      <c r="AE24" s="194"/>
      <c r="AF24" s="194"/>
      <c r="AG24" s="194"/>
      <c r="AH24" s="195"/>
      <c r="AI24" s="436" t="str">
        <f>IF(AB24="","",IF(Z24=AD$32,ROUNDDOWN(V24*AB24,0),"複数税率用で作成"))</f>
        <v/>
      </c>
      <c r="AJ24" s="437"/>
      <c r="AK24" s="437"/>
      <c r="AL24" s="437"/>
      <c r="AM24" s="437"/>
      <c r="AN24" s="437"/>
      <c r="AO24" s="437"/>
      <c r="AP24" s="438"/>
      <c r="AQ24" s="186"/>
      <c r="AR24" s="187"/>
      <c r="AS24" s="187"/>
      <c r="AT24" s="187"/>
      <c r="AU24" s="187"/>
      <c r="AV24" s="187"/>
      <c r="AW24" s="187"/>
      <c r="AX24" s="187"/>
      <c r="AY24" s="187"/>
      <c r="AZ24" s="200"/>
      <c r="BG24" s="7"/>
    </row>
    <row r="25" spans="1:59" ht="22.5" customHeight="1">
      <c r="A25" s="184"/>
      <c r="B25" s="185"/>
      <c r="C25" s="186"/>
      <c r="D25" s="187"/>
      <c r="E25" s="187"/>
      <c r="F25" s="187"/>
      <c r="G25" s="187"/>
      <c r="H25" s="187"/>
      <c r="I25" s="187"/>
      <c r="J25" s="187"/>
      <c r="K25" s="188"/>
      <c r="L25" s="186"/>
      <c r="M25" s="187"/>
      <c r="N25" s="187"/>
      <c r="O25" s="187"/>
      <c r="P25" s="187"/>
      <c r="Q25" s="187"/>
      <c r="R25" s="187"/>
      <c r="S25" s="188"/>
      <c r="T25" s="189"/>
      <c r="U25" s="189"/>
      <c r="V25" s="190"/>
      <c r="W25" s="190"/>
      <c r="X25" s="190"/>
      <c r="Y25" s="190"/>
      <c r="Z25" s="191"/>
      <c r="AA25" s="192"/>
      <c r="AB25" s="193"/>
      <c r="AC25" s="194"/>
      <c r="AD25" s="194"/>
      <c r="AE25" s="194"/>
      <c r="AF25" s="194"/>
      <c r="AG25" s="194"/>
      <c r="AH25" s="195"/>
      <c r="AI25" s="436" t="str">
        <f t="shared" ref="AI25:AI31" si="1">IF(AB25="","",IF(Z25=AD$32,ROUNDDOWN(V25*AB25,0),"複数税率用で作成"))</f>
        <v/>
      </c>
      <c r="AJ25" s="437"/>
      <c r="AK25" s="437"/>
      <c r="AL25" s="437"/>
      <c r="AM25" s="437"/>
      <c r="AN25" s="437"/>
      <c r="AO25" s="437"/>
      <c r="AP25" s="438"/>
      <c r="AQ25" s="186"/>
      <c r="AR25" s="187"/>
      <c r="AS25" s="187"/>
      <c r="AT25" s="187"/>
      <c r="AU25" s="187"/>
      <c r="AV25" s="187"/>
      <c r="AW25" s="187"/>
      <c r="AX25" s="187"/>
      <c r="AY25" s="187"/>
      <c r="AZ25" s="200"/>
      <c r="BG25" s="7"/>
    </row>
    <row r="26" spans="1:59" ht="22.5" customHeight="1">
      <c r="A26" s="184"/>
      <c r="B26" s="185"/>
      <c r="C26" s="186"/>
      <c r="D26" s="187"/>
      <c r="E26" s="187"/>
      <c r="F26" s="187"/>
      <c r="G26" s="187"/>
      <c r="H26" s="187"/>
      <c r="I26" s="187"/>
      <c r="J26" s="187"/>
      <c r="K26" s="188"/>
      <c r="L26" s="186"/>
      <c r="M26" s="187"/>
      <c r="N26" s="187"/>
      <c r="O26" s="187"/>
      <c r="P26" s="187"/>
      <c r="Q26" s="187"/>
      <c r="R26" s="187"/>
      <c r="S26" s="188"/>
      <c r="T26" s="189"/>
      <c r="U26" s="189"/>
      <c r="V26" s="190"/>
      <c r="W26" s="190"/>
      <c r="X26" s="190"/>
      <c r="Y26" s="190"/>
      <c r="Z26" s="191"/>
      <c r="AA26" s="192"/>
      <c r="AB26" s="193"/>
      <c r="AC26" s="194"/>
      <c r="AD26" s="194"/>
      <c r="AE26" s="194"/>
      <c r="AF26" s="194"/>
      <c r="AG26" s="194"/>
      <c r="AH26" s="195"/>
      <c r="AI26" s="436" t="str">
        <f t="shared" si="1"/>
        <v/>
      </c>
      <c r="AJ26" s="437"/>
      <c r="AK26" s="437"/>
      <c r="AL26" s="437"/>
      <c r="AM26" s="437"/>
      <c r="AN26" s="437"/>
      <c r="AO26" s="437"/>
      <c r="AP26" s="438"/>
      <c r="AQ26" s="186"/>
      <c r="AR26" s="187"/>
      <c r="AS26" s="187"/>
      <c r="AT26" s="187"/>
      <c r="AU26" s="187"/>
      <c r="AV26" s="187"/>
      <c r="AW26" s="187"/>
      <c r="AX26" s="187"/>
      <c r="AY26" s="187"/>
      <c r="AZ26" s="200"/>
    </row>
    <row r="27" spans="1:59" ht="22.5" customHeight="1">
      <c r="A27" s="184"/>
      <c r="B27" s="185"/>
      <c r="C27" s="186"/>
      <c r="D27" s="187"/>
      <c r="E27" s="187"/>
      <c r="F27" s="187"/>
      <c r="G27" s="187"/>
      <c r="H27" s="187"/>
      <c r="I27" s="187"/>
      <c r="J27" s="187"/>
      <c r="K27" s="188"/>
      <c r="L27" s="186"/>
      <c r="M27" s="187"/>
      <c r="N27" s="187"/>
      <c r="O27" s="187"/>
      <c r="P27" s="187"/>
      <c r="Q27" s="187"/>
      <c r="R27" s="187"/>
      <c r="S27" s="188"/>
      <c r="T27" s="189"/>
      <c r="U27" s="189"/>
      <c r="V27" s="190"/>
      <c r="W27" s="190"/>
      <c r="X27" s="190"/>
      <c r="Y27" s="190"/>
      <c r="Z27" s="191"/>
      <c r="AA27" s="192"/>
      <c r="AB27" s="193"/>
      <c r="AC27" s="194"/>
      <c r="AD27" s="194"/>
      <c r="AE27" s="194"/>
      <c r="AF27" s="194"/>
      <c r="AG27" s="194"/>
      <c r="AH27" s="195"/>
      <c r="AI27" s="436" t="str">
        <f t="shared" si="1"/>
        <v/>
      </c>
      <c r="AJ27" s="437"/>
      <c r="AK27" s="437"/>
      <c r="AL27" s="437"/>
      <c r="AM27" s="437"/>
      <c r="AN27" s="437"/>
      <c r="AO27" s="437"/>
      <c r="AP27" s="438"/>
      <c r="AQ27" s="186"/>
      <c r="AR27" s="187"/>
      <c r="AS27" s="187"/>
      <c r="AT27" s="187"/>
      <c r="AU27" s="187"/>
      <c r="AV27" s="187"/>
      <c r="AW27" s="187"/>
      <c r="AX27" s="187"/>
      <c r="AY27" s="187"/>
      <c r="AZ27" s="200"/>
    </row>
    <row r="28" spans="1:59" ht="22.5" customHeight="1">
      <c r="A28" s="184"/>
      <c r="B28" s="185"/>
      <c r="C28" s="186"/>
      <c r="D28" s="187"/>
      <c r="E28" s="187"/>
      <c r="F28" s="187"/>
      <c r="G28" s="187"/>
      <c r="H28" s="187"/>
      <c r="I28" s="187"/>
      <c r="J28" s="187"/>
      <c r="K28" s="188"/>
      <c r="L28" s="186"/>
      <c r="M28" s="187"/>
      <c r="N28" s="187"/>
      <c r="O28" s="187"/>
      <c r="P28" s="187"/>
      <c r="Q28" s="187"/>
      <c r="R28" s="187"/>
      <c r="S28" s="188"/>
      <c r="T28" s="189"/>
      <c r="U28" s="189"/>
      <c r="V28" s="190"/>
      <c r="W28" s="190"/>
      <c r="X28" s="190"/>
      <c r="Y28" s="190"/>
      <c r="Z28" s="191"/>
      <c r="AA28" s="192"/>
      <c r="AB28" s="193"/>
      <c r="AC28" s="194"/>
      <c r="AD28" s="194"/>
      <c r="AE28" s="194"/>
      <c r="AF28" s="194"/>
      <c r="AG28" s="194"/>
      <c r="AH28" s="195"/>
      <c r="AI28" s="436" t="str">
        <f t="shared" si="1"/>
        <v/>
      </c>
      <c r="AJ28" s="437"/>
      <c r="AK28" s="437"/>
      <c r="AL28" s="437"/>
      <c r="AM28" s="437"/>
      <c r="AN28" s="437"/>
      <c r="AO28" s="437"/>
      <c r="AP28" s="438"/>
      <c r="AQ28" s="186"/>
      <c r="AR28" s="187"/>
      <c r="AS28" s="187"/>
      <c r="AT28" s="187"/>
      <c r="AU28" s="187"/>
      <c r="AV28" s="187"/>
      <c r="AW28" s="187"/>
      <c r="AX28" s="187"/>
      <c r="AY28" s="187"/>
      <c r="AZ28" s="200"/>
    </row>
    <row r="29" spans="1:59" ht="22.5" customHeight="1">
      <c r="A29" s="184"/>
      <c r="B29" s="185"/>
      <c r="C29" s="186"/>
      <c r="D29" s="187"/>
      <c r="E29" s="187"/>
      <c r="F29" s="187"/>
      <c r="G29" s="187"/>
      <c r="H29" s="187"/>
      <c r="I29" s="187"/>
      <c r="J29" s="187"/>
      <c r="K29" s="188"/>
      <c r="L29" s="186"/>
      <c r="M29" s="187"/>
      <c r="N29" s="187"/>
      <c r="O29" s="187"/>
      <c r="P29" s="187"/>
      <c r="Q29" s="187"/>
      <c r="R29" s="187"/>
      <c r="S29" s="188"/>
      <c r="T29" s="189"/>
      <c r="U29" s="189"/>
      <c r="V29" s="190"/>
      <c r="W29" s="190"/>
      <c r="X29" s="190"/>
      <c r="Y29" s="190"/>
      <c r="Z29" s="191"/>
      <c r="AA29" s="192"/>
      <c r="AB29" s="193"/>
      <c r="AC29" s="194"/>
      <c r="AD29" s="194"/>
      <c r="AE29" s="194"/>
      <c r="AF29" s="194"/>
      <c r="AG29" s="194"/>
      <c r="AH29" s="195"/>
      <c r="AI29" s="436" t="str">
        <f t="shared" si="1"/>
        <v/>
      </c>
      <c r="AJ29" s="437"/>
      <c r="AK29" s="437"/>
      <c r="AL29" s="437"/>
      <c r="AM29" s="437"/>
      <c r="AN29" s="437"/>
      <c r="AO29" s="437"/>
      <c r="AP29" s="438"/>
      <c r="AQ29" s="186"/>
      <c r="AR29" s="187"/>
      <c r="AS29" s="187"/>
      <c r="AT29" s="187"/>
      <c r="AU29" s="187"/>
      <c r="AV29" s="187"/>
      <c r="AW29" s="187"/>
      <c r="AX29" s="187"/>
      <c r="AY29" s="187"/>
      <c r="AZ29" s="200"/>
      <c r="BA29" s="62"/>
    </row>
    <row r="30" spans="1:59" ht="22.5" customHeight="1">
      <c r="A30" s="184"/>
      <c r="B30" s="185"/>
      <c r="C30" s="186"/>
      <c r="D30" s="187"/>
      <c r="E30" s="187"/>
      <c r="F30" s="187"/>
      <c r="G30" s="187"/>
      <c r="H30" s="187"/>
      <c r="I30" s="187"/>
      <c r="J30" s="187"/>
      <c r="K30" s="188"/>
      <c r="L30" s="186"/>
      <c r="M30" s="187"/>
      <c r="N30" s="187"/>
      <c r="O30" s="187"/>
      <c r="P30" s="187"/>
      <c r="Q30" s="187"/>
      <c r="R30" s="187"/>
      <c r="S30" s="188"/>
      <c r="T30" s="189"/>
      <c r="U30" s="189"/>
      <c r="V30" s="190"/>
      <c r="W30" s="190"/>
      <c r="X30" s="190"/>
      <c r="Y30" s="190"/>
      <c r="Z30" s="191"/>
      <c r="AA30" s="192"/>
      <c r="AB30" s="193"/>
      <c r="AC30" s="194"/>
      <c r="AD30" s="194"/>
      <c r="AE30" s="194"/>
      <c r="AF30" s="194"/>
      <c r="AG30" s="194"/>
      <c r="AH30" s="195"/>
      <c r="AI30" s="436" t="str">
        <f t="shared" si="1"/>
        <v/>
      </c>
      <c r="AJ30" s="437"/>
      <c r="AK30" s="437"/>
      <c r="AL30" s="437"/>
      <c r="AM30" s="437"/>
      <c r="AN30" s="437"/>
      <c r="AO30" s="437"/>
      <c r="AP30" s="438"/>
      <c r="AQ30" s="213"/>
      <c r="AR30" s="214"/>
      <c r="AS30" s="214"/>
      <c r="AT30" s="214"/>
      <c r="AU30" s="214"/>
      <c r="AV30" s="214"/>
      <c r="AW30" s="214"/>
      <c r="AX30" s="214"/>
      <c r="AY30" s="214"/>
      <c r="AZ30" s="215"/>
      <c r="BA30" s="63"/>
    </row>
    <row r="31" spans="1:59" ht="22.5" customHeight="1" thickBot="1">
      <c r="A31" s="216"/>
      <c r="B31" s="217"/>
      <c r="C31" s="218"/>
      <c r="D31" s="219"/>
      <c r="E31" s="219"/>
      <c r="F31" s="219"/>
      <c r="G31" s="219"/>
      <c r="H31" s="219"/>
      <c r="I31" s="219"/>
      <c r="J31" s="219"/>
      <c r="K31" s="220"/>
      <c r="L31" s="218"/>
      <c r="M31" s="219"/>
      <c r="N31" s="219"/>
      <c r="O31" s="219"/>
      <c r="P31" s="219"/>
      <c r="Q31" s="219"/>
      <c r="R31" s="219"/>
      <c r="S31" s="220"/>
      <c r="T31" s="221"/>
      <c r="U31" s="221"/>
      <c r="V31" s="222"/>
      <c r="W31" s="222"/>
      <c r="X31" s="222"/>
      <c r="Y31" s="222"/>
      <c r="Z31" s="223"/>
      <c r="AA31" s="224"/>
      <c r="AB31" s="225"/>
      <c r="AC31" s="226"/>
      <c r="AD31" s="226"/>
      <c r="AE31" s="226"/>
      <c r="AF31" s="226"/>
      <c r="AG31" s="226"/>
      <c r="AH31" s="227"/>
      <c r="AI31" s="440" t="str">
        <f t="shared" si="1"/>
        <v/>
      </c>
      <c r="AJ31" s="441"/>
      <c r="AK31" s="441"/>
      <c r="AL31" s="441"/>
      <c r="AM31" s="441"/>
      <c r="AN31" s="441"/>
      <c r="AO31" s="441"/>
      <c r="AP31" s="442"/>
      <c r="AQ31" s="218"/>
      <c r="AR31" s="219"/>
      <c r="AS31" s="219"/>
      <c r="AT31" s="219"/>
      <c r="AU31" s="219"/>
      <c r="AV31" s="219"/>
      <c r="AW31" s="219"/>
      <c r="AX31" s="219"/>
      <c r="AY31" s="219"/>
      <c r="AZ31" s="231"/>
      <c r="BA31" s="63"/>
    </row>
    <row r="32" spans="1:59" ht="24.75" customHeight="1" thickBot="1">
      <c r="O32" s="98"/>
      <c r="U32" s="4"/>
      <c r="Y32" s="98" t="str" cm="1">
        <f t="array" ref="Y32">_xlfn.SWITCH(AD32,"0",IF(AT32&gt;=ROUND(AI32*AD32/100+1,0),"消費税額を確認して下さい",IF(AT32&lt;=ROUND(AI32*AD32/100-1,0),"消費税額を確認して下さい","")),10,IF(AT32&gt;ROUND(AI32*AD32/100+1,0),"消費税額を確認して下さい",IF(AT32&lt;ROUND(AI32*AD32/100-1,0),"消費税額を確認して下さい","")),8,IF(AT32&gt;ROUND(AI32*AD32/100+1,0),"消費税額を確認して下さい",IF(AT32&lt;ROUND(AI32*AD32/100-1,0),"消費税額を確認して下さい","")),"軽8",IF(AT32&gt;ROUND(AI32*8/100+1,0),"消費税額を確認して下さい",IF(AT32&lt;ROUND(AI32*8/100-1,0),"消費税額を確認して下さい","")),"")</f>
        <v/>
      </c>
      <c r="Z32" s="57" t="s">
        <v>86</v>
      </c>
      <c r="AA32" s="5"/>
      <c r="AB32" s="5"/>
      <c r="AD32" s="443">
        <f>+Z21</f>
        <v>10</v>
      </c>
      <c r="AE32" s="444"/>
      <c r="AF32" s="69" t="s">
        <v>0</v>
      </c>
      <c r="AH32" s="72"/>
      <c r="AI32" s="234">
        <f>IFERROR(SUMIF(Z21:AA31,AD32,AI21:AP31),"")</f>
        <v>121000</v>
      </c>
      <c r="AJ32" s="235"/>
      <c r="AK32" s="235"/>
      <c r="AL32" s="235"/>
      <c r="AM32" s="235"/>
      <c r="AN32" s="235"/>
      <c r="AO32" s="235"/>
      <c r="AP32" s="236"/>
      <c r="AQ32" s="4" t="s">
        <v>87</v>
      </c>
      <c r="AR32" s="64"/>
      <c r="AS32" s="64"/>
      <c r="AT32" s="204" cm="1">
        <f t="array" ref="AT32">_xlfn.SWITCH(AD32,"0",ROUND(AI32*AD32/100,0),8,ROUND(AI32*AD32/100,0),10,ROUND(AI32*AD32/100,0),"軽8",ROUND(AI32*8/100,0),"")</f>
        <v>12100</v>
      </c>
      <c r="AU32" s="204"/>
      <c r="AV32" s="204"/>
      <c r="AW32" s="204"/>
      <c r="AX32" s="204"/>
      <c r="AY32" s="204"/>
      <c r="AZ32" s="205"/>
      <c r="BA32" s="63"/>
      <c r="BB32" s="8"/>
    </row>
    <row r="33" spans="1:53" ht="24.75" customHeight="1" thickBot="1">
      <c r="A33" s="206" t="s">
        <v>131</v>
      </c>
      <c r="B33" s="206"/>
      <c r="C33" s="206"/>
      <c r="D33" s="206"/>
      <c r="E33" s="206"/>
      <c r="O33" s="98"/>
      <c r="R33" s="18"/>
      <c r="S33" s="18"/>
      <c r="T33" s="18"/>
      <c r="U33" s="18"/>
      <c r="W33" s="18"/>
      <c r="X33" s="18"/>
      <c r="Y33" s="98"/>
      <c r="Z33" s="207" t="s">
        <v>109</v>
      </c>
      <c r="AA33" s="208"/>
      <c r="AB33" s="208"/>
      <c r="AC33" s="208"/>
      <c r="AD33" s="208"/>
      <c r="AE33" s="208"/>
      <c r="AF33" s="208"/>
      <c r="AG33" s="208"/>
      <c r="AH33" s="209"/>
      <c r="AI33" s="210">
        <f>IFERROR(AI32+AT32,"")</f>
        <v>133100</v>
      </c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2"/>
      <c r="BA33" s="63"/>
    </row>
    <row r="34" spans="1:53" ht="5.25" customHeight="1"/>
    <row r="35" spans="1:53" ht="1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4" t="s">
        <v>85</v>
      </c>
      <c r="AI35" s="25"/>
      <c r="AJ35" s="25"/>
      <c r="AK35" s="25"/>
      <c r="AL35" s="106" t="str">
        <f>+AL2</f>
        <v>　Ｔ</v>
      </c>
      <c r="AM35" s="106"/>
      <c r="AN35" s="439" t="str">
        <f>+AN2</f>
        <v>１２３４５６７８９１２３４</v>
      </c>
      <c r="AO35" s="381"/>
      <c r="AP35" s="381"/>
      <c r="AQ35" s="381"/>
      <c r="AR35" s="381"/>
      <c r="AS35" s="381"/>
      <c r="AT35" s="381"/>
      <c r="AU35" s="381"/>
      <c r="AV35" s="381"/>
      <c r="AW35" s="381"/>
      <c r="AX35" s="106"/>
      <c r="AY35" s="106"/>
      <c r="AZ35" s="25"/>
    </row>
    <row r="36" spans="1:53" ht="1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55" t="s">
        <v>44</v>
      </c>
      <c r="W36" s="255"/>
      <c r="X36" s="255"/>
      <c r="Y36" s="255"/>
      <c r="Z36" s="255"/>
      <c r="AA36" s="255"/>
      <c r="AB36" s="255"/>
      <c r="AC36" s="255"/>
      <c r="AD36" s="255"/>
      <c r="AE36" s="27"/>
      <c r="AF36" s="27"/>
      <c r="AG36" s="27"/>
      <c r="AH36" s="61" t="s">
        <v>45</v>
      </c>
      <c r="AI36" s="25"/>
      <c r="AJ36" s="25"/>
      <c r="AL36" s="256">
        <f>+AK3</f>
        <v>0</v>
      </c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</row>
    <row r="37" spans="1:53" ht="17.25">
      <c r="A37" s="28" t="s">
        <v>43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7" t="s">
        <v>46</v>
      </c>
      <c r="W37" s="257"/>
      <c r="X37" s="257"/>
      <c r="Y37" s="257"/>
      <c r="Z37" s="257"/>
      <c r="AA37" s="257"/>
      <c r="AB37" s="257"/>
      <c r="AC37" s="257"/>
      <c r="AD37" s="257"/>
      <c r="AE37" s="25"/>
      <c r="AF37" s="25"/>
      <c r="AG37" s="25"/>
      <c r="AH37" s="237" t="str">
        <f>+AH4</f>
        <v>名古屋市中村区○丁目△-□</v>
      </c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</row>
    <row r="38" spans="1:53" ht="17.25" customHeight="1">
      <c r="A38" s="21" t="s">
        <v>63</v>
      </c>
      <c r="B38" s="29"/>
      <c r="C38" s="29"/>
      <c r="D38" s="25"/>
      <c r="E38" s="258" t="str">
        <f>+E5</f>
        <v>Ａ１２３４５</v>
      </c>
      <c r="F38" s="258"/>
      <c r="G38" s="258"/>
      <c r="H38" s="258"/>
      <c r="I38" s="258"/>
      <c r="J38" s="258"/>
      <c r="K38" s="258"/>
      <c r="L38" s="258"/>
      <c r="M38" s="258"/>
      <c r="N38" s="258"/>
      <c r="O38" s="29"/>
      <c r="P38" s="29"/>
      <c r="Q38" s="29"/>
      <c r="R38" s="29"/>
      <c r="S38" s="29" t="s">
        <v>41</v>
      </c>
      <c r="T38" s="25"/>
      <c r="U38" s="29"/>
      <c r="V38" s="259">
        <f>+V5</f>
        <v>2023</v>
      </c>
      <c r="W38" s="259"/>
      <c r="X38" s="29" t="s">
        <v>18</v>
      </c>
      <c r="Y38" s="259">
        <f>+Y5</f>
        <v>3</v>
      </c>
      <c r="Z38" s="259"/>
      <c r="AA38" s="29" t="s">
        <v>17</v>
      </c>
      <c r="AB38" s="259">
        <f>+AB5</f>
        <v>20</v>
      </c>
      <c r="AC38" s="259"/>
      <c r="AD38" s="29" t="s">
        <v>38</v>
      </c>
      <c r="AE38" s="29"/>
      <c r="AF38" s="29"/>
      <c r="AG38" s="29"/>
      <c r="AH38" s="237" t="str">
        <f>+AH5</f>
        <v>○○建設株式会社</v>
      </c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</row>
    <row r="39" spans="1:53" ht="9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37" t="str">
        <f>+AH6</f>
        <v>　　　代表取締役社長　○○○○</v>
      </c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8" t="s">
        <v>37</v>
      </c>
      <c r="AZ39" s="238"/>
    </row>
    <row r="40" spans="1:53" ht="13.5" customHeight="1">
      <c r="A40" s="30" t="s">
        <v>36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2"/>
      <c r="X40" s="239" t="s">
        <v>35</v>
      </c>
      <c r="Y40" s="240"/>
      <c r="Z40" s="240"/>
      <c r="AA40" s="240"/>
      <c r="AB40" s="240"/>
      <c r="AC40" s="240"/>
      <c r="AD40" s="241"/>
      <c r="AE40" s="25"/>
      <c r="AF40" s="25"/>
      <c r="AG40" s="25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8"/>
      <c r="AZ40" s="238"/>
    </row>
    <row r="41" spans="1:53" ht="15" customHeight="1">
      <c r="A41" s="242" t="str">
        <f>+A8</f>
        <v>○○工事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4"/>
      <c r="X41" s="248"/>
      <c r="Y41" s="249"/>
      <c r="Z41" s="249"/>
      <c r="AA41" s="249"/>
      <c r="AB41" s="249"/>
      <c r="AC41" s="249"/>
      <c r="AD41" s="250"/>
      <c r="AE41" s="25"/>
      <c r="AF41" s="25"/>
      <c r="AG41" s="25"/>
      <c r="AH41" s="237">
        <f>+AH8</f>
        <v>0</v>
      </c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</row>
    <row r="42" spans="1:53" ht="23.25" customHeight="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7"/>
      <c r="X42" s="251"/>
      <c r="Y42" s="252"/>
      <c r="Z42" s="252"/>
      <c r="AA42" s="252"/>
      <c r="AB42" s="252"/>
      <c r="AC42" s="252"/>
      <c r="AD42" s="253"/>
      <c r="AE42" s="25"/>
      <c r="AF42" s="25"/>
      <c r="AG42" s="25"/>
      <c r="AH42" s="26" t="s">
        <v>34</v>
      </c>
      <c r="AI42" s="25"/>
      <c r="AJ42" s="237" t="str">
        <f>+AJ9</f>
        <v>000-123-1234</v>
      </c>
      <c r="AK42" s="237"/>
      <c r="AL42" s="237"/>
      <c r="AM42" s="237"/>
      <c r="AN42" s="237"/>
      <c r="AO42" s="237"/>
      <c r="AP42" s="33"/>
      <c r="AQ42" s="33"/>
      <c r="AR42" s="26" t="s">
        <v>33</v>
      </c>
      <c r="AS42" s="33"/>
      <c r="AT42" s="254" t="str">
        <f>+AT9</f>
        <v>000-123-1234</v>
      </c>
      <c r="AU42" s="237"/>
      <c r="AV42" s="237"/>
      <c r="AW42" s="237"/>
      <c r="AX42" s="237"/>
      <c r="AY42" s="237"/>
      <c r="AZ42" s="33"/>
    </row>
    <row r="43" spans="1:53" ht="6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</row>
    <row r="44" spans="1:53">
      <c r="A44" s="260" t="s">
        <v>32</v>
      </c>
      <c r="B44" s="261"/>
      <c r="C44" s="261"/>
      <c r="D44" s="262"/>
      <c r="E44" s="260" t="s">
        <v>31</v>
      </c>
      <c r="F44" s="261"/>
      <c r="G44" s="261"/>
      <c r="H44" s="261"/>
      <c r="I44" s="262"/>
      <c r="J44" s="260" t="s">
        <v>30</v>
      </c>
      <c r="K44" s="261"/>
      <c r="L44" s="261"/>
      <c r="M44" s="262"/>
      <c r="N44" s="260" t="s">
        <v>29</v>
      </c>
      <c r="O44" s="261"/>
      <c r="P44" s="261"/>
      <c r="Q44" s="261"/>
      <c r="R44" s="261"/>
      <c r="S44" s="261"/>
      <c r="T44" s="262"/>
      <c r="U44" s="260"/>
      <c r="V44" s="261"/>
      <c r="W44" s="261"/>
      <c r="X44" s="261"/>
      <c r="Y44" s="261"/>
      <c r="Z44" s="261"/>
      <c r="AA44" s="262"/>
      <c r="AB44" s="284" t="s">
        <v>28</v>
      </c>
      <c r="AC44" s="285"/>
      <c r="AD44" s="285"/>
      <c r="AE44" s="285"/>
      <c r="AF44" s="286"/>
      <c r="AG44" s="260" t="s">
        <v>27</v>
      </c>
      <c r="AH44" s="261"/>
      <c r="AI44" s="261"/>
      <c r="AJ44" s="262"/>
      <c r="AK44" s="260" t="s">
        <v>26</v>
      </c>
      <c r="AL44" s="261"/>
      <c r="AM44" s="262"/>
      <c r="AN44" s="26"/>
      <c r="AO44" s="25"/>
      <c r="AP44" s="25"/>
      <c r="AQ44" s="25"/>
      <c r="AR44" s="25"/>
      <c r="AS44" s="25"/>
      <c r="AT44" s="34"/>
      <c r="AU44" s="34"/>
      <c r="AV44" s="34"/>
      <c r="AW44" s="34"/>
      <c r="AX44" s="34"/>
      <c r="AY44" s="34"/>
      <c r="AZ44" s="25"/>
    </row>
    <row r="45" spans="1:53" ht="13.5" customHeight="1">
      <c r="A45" s="263">
        <f>+A12</f>
        <v>123456</v>
      </c>
      <c r="B45" s="264"/>
      <c r="C45" s="264"/>
      <c r="D45" s="265"/>
      <c r="E45" s="263">
        <f>+E12</f>
        <v>0</v>
      </c>
      <c r="F45" s="264"/>
      <c r="G45" s="264"/>
      <c r="H45" s="264"/>
      <c r="I45" s="265"/>
      <c r="J45" s="269">
        <f>+J12</f>
        <v>123456</v>
      </c>
      <c r="K45" s="270"/>
      <c r="L45" s="270"/>
      <c r="M45" s="271"/>
      <c r="N45" s="275" t="s">
        <v>75</v>
      </c>
      <c r="O45" s="276"/>
      <c r="P45" s="276"/>
      <c r="Q45" s="276"/>
      <c r="R45" s="276"/>
      <c r="S45" s="276"/>
      <c r="T45" s="277"/>
      <c r="U45" s="281"/>
      <c r="V45" s="282"/>
      <c r="W45" s="282"/>
      <c r="X45" s="26"/>
      <c r="Y45" s="26"/>
      <c r="Z45" s="26"/>
      <c r="AA45" s="36"/>
      <c r="AB45" s="37"/>
      <c r="AC45" s="35"/>
      <c r="AD45" s="35"/>
      <c r="AE45" s="26"/>
      <c r="AF45" s="36"/>
      <c r="AG45" s="38" t="s">
        <v>25</v>
      </c>
      <c r="AH45" s="34"/>
      <c r="AI45" s="26"/>
      <c r="AJ45" s="26"/>
      <c r="AK45" s="38" t="s">
        <v>24</v>
      </c>
      <c r="AL45" s="34"/>
      <c r="AM45" s="36"/>
      <c r="AN45" s="34" t="s">
        <v>23</v>
      </c>
      <c r="AO45" s="25"/>
      <c r="AP45" s="25"/>
      <c r="AQ45" s="34"/>
      <c r="AR45" s="259">
        <f>+AR12</f>
        <v>2023</v>
      </c>
      <c r="AS45" s="259"/>
      <c r="AT45" s="39" t="s">
        <v>18</v>
      </c>
      <c r="AU45" s="259">
        <f>+AU12</f>
        <v>3</v>
      </c>
      <c r="AV45" s="259"/>
      <c r="AW45" s="39" t="s">
        <v>17</v>
      </c>
      <c r="AX45" s="259">
        <f>+AX12</f>
        <v>1</v>
      </c>
      <c r="AY45" s="259"/>
      <c r="AZ45" s="25" t="s">
        <v>16</v>
      </c>
    </row>
    <row r="46" spans="1:53" ht="13.5" customHeight="1">
      <c r="A46" s="266"/>
      <c r="B46" s="267"/>
      <c r="C46" s="267"/>
      <c r="D46" s="268"/>
      <c r="E46" s="266"/>
      <c r="F46" s="267"/>
      <c r="G46" s="267"/>
      <c r="H46" s="267"/>
      <c r="I46" s="268"/>
      <c r="J46" s="272"/>
      <c r="K46" s="273"/>
      <c r="L46" s="273"/>
      <c r="M46" s="274"/>
      <c r="N46" s="278"/>
      <c r="O46" s="279"/>
      <c r="P46" s="279"/>
      <c r="Q46" s="279"/>
      <c r="R46" s="279"/>
      <c r="S46" s="279"/>
      <c r="T46" s="280"/>
      <c r="U46" s="278"/>
      <c r="V46" s="283"/>
      <c r="W46" s="283"/>
      <c r="X46" s="42"/>
      <c r="Y46" s="279"/>
      <c r="Z46" s="279"/>
      <c r="AA46" s="41"/>
      <c r="AB46" s="40"/>
      <c r="AC46" s="42"/>
      <c r="AD46" s="42"/>
      <c r="AE46" s="42" t="s">
        <v>22</v>
      </c>
      <c r="AF46" s="41"/>
      <c r="AG46" s="43" t="s">
        <v>21</v>
      </c>
      <c r="AH46" s="44"/>
      <c r="AI46" s="42"/>
      <c r="AJ46" s="42"/>
      <c r="AK46" s="43" t="s">
        <v>20</v>
      </c>
      <c r="AL46" s="44"/>
      <c r="AM46" s="41"/>
      <c r="AN46" s="34" t="s">
        <v>19</v>
      </c>
      <c r="AO46" s="25"/>
      <c r="AP46" s="25"/>
      <c r="AQ46" s="34"/>
      <c r="AR46" s="259">
        <f>+AR13</f>
        <v>2023</v>
      </c>
      <c r="AS46" s="259"/>
      <c r="AT46" s="39" t="s">
        <v>18</v>
      </c>
      <c r="AU46" s="259">
        <f>+AU13</f>
        <v>3</v>
      </c>
      <c r="AV46" s="259"/>
      <c r="AW46" s="39" t="s">
        <v>17</v>
      </c>
      <c r="AX46" s="259">
        <f>+AX13</f>
        <v>20</v>
      </c>
      <c r="AY46" s="259"/>
      <c r="AZ46" s="25" t="s">
        <v>16</v>
      </c>
    </row>
    <row r="47" spans="1:53" ht="6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</row>
    <row r="48" spans="1:53">
      <c r="A48" s="239" t="s">
        <v>15</v>
      </c>
      <c r="B48" s="240"/>
      <c r="C48" s="240"/>
      <c r="D48" s="240"/>
      <c r="E48" s="240"/>
      <c r="F48" s="240"/>
      <c r="G48" s="240"/>
      <c r="H48" s="240"/>
      <c r="I48" s="241"/>
      <c r="J48" s="260" t="s">
        <v>14</v>
      </c>
      <c r="K48" s="261"/>
      <c r="L48" s="261"/>
      <c r="M48" s="261"/>
      <c r="N48" s="261"/>
      <c r="O48" s="261"/>
      <c r="P48" s="261"/>
      <c r="Q48" s="261"/>
      <c r="R48" s="262"/>
      <c r="S48" s="239" t="s">
        <v>13</v>
      </c>
      <c r="T48" s="240"/>
      <c r="U48" s="240"/>
      <c r="V48" s="240"/>
      <c r="W48" s="240"/>
      <c r="X48" s="240"/>
      <c r="Y48" s="240"/>
      <c r="Z48" s="240"/>
      <c r="AA48" s="241"/>
      <c r="AB48" s="239" t="s">
        <v>12</v>
      </c>
      <c r="AC48" s="240"/>
      <c r="AD48" s="240"/>
      <c r="AE48" s="240"/>
      <c r="AF48" s="240"/>
      <c r="AG48" s="240"/>
      <c r="AH48" s="240"/>
      <c r="AI48" s="240"/>
      <c r="AJ48" s="241"/>
      <c r="AK48" s="239" t="s">
        <v>11</v>
      </c>
      <c r="AL48" s="240"/>
      <c r="AM48" s="240"/>
      <c r="AN48" s="240"/>
      <c r="AO48" s="240"/>
      <c r="AP48" s="240"/>
      <c r="AQ48" s="240"/>
      <c r="AR48" s="240"/>
      <c r="AS48" s="241"/>
      <c r="AT48" s="25"/>
      <c r="AU48" s="25"/>
      <c r="AV48" s="25"/>
      <c r="AW48" s="239" t="s">
        <v>10</v>
      </c>
      <c r="AX48" s="240"/>
      <c r="AY48" s="240"/>
      <c r="AZ48" s="241"/>
    </row>
    <row r="49" spans="1:53">
      <c r="A49" s="287">
        <f>+A16</f>
        <v>10000000</v>
      </c>
      <c r="B49" s="288"/>
      <c r="C49" s="288"/>
      <c r="D49" s="288"/>
      <c r="E49" s="288"/>
      <c r="F49" s="288"/>
      <c r="G49" s="288"/>
      <c r="H49" s="288"/>
      <c r="I49" s="289"/>
      <c r="J49" s="287">
        <f>+J16</f>
        <v>150000</v>
      </c>
      <c r="K49" s="288"/>
      <c r="L49" s="288"/>
      <c r="M49" s="288"/>
      <c r="N49" s="288"/>
      <c r="O49" s="288"/>
      <c r="P49" s="288"/>
      <c r="Q49" s="288"/>
      <c r="R49" s="289"/>
      <c r="S49" s="293">
        <f>+S16</f>
        <v>133100</v>
      </c>
      <c r="T49" s="294"/>
      <c r="U49" s="294"/>
      <c r="V49" s="294"/>
      <c r="W49" s="294"/>
      <c r="X49" s="294"/>
      <c r="Y49" s="294"/>
      <c r="Z49" s="294"/>
      <c r="AA49" s="295"/>
      <c r="AB49" s="30"/>
      <c r="AC49" s="31"/>
      <c r="AD49" s="51"/>
      <c r="AE49" s="31"/>
      <c r="AF49" s="31"/>
      <c r="AG49" s="51"/>
      <c r="AH49" s="31"/>
      <c r="AI49" s="31"/>
      <c r="AJ49" s="32"/>
      <c r="AK49" s="287">
        <f>+AK16</f>
        <v>9716900</v>
      </c>
      <c r="AL49" s="288"/>
      <c r="AM49" s="288"/>
      <c r="AN49" s="288"/>
      <c r="AO49" s="288"/>
      <c r="AP49" s="288"/>
      <c r="AQ49" s="288"/>
      <c r="AR49" s="288"/>
      <c r="AS49" s="289"/>
      <c r="AT49" s="25"/>
      <c r="AU49" s="25"/>
      <c r="AV49" s="25"/>
      <c r="AW49" s="45"/>
      <c r="AX49" s="25"/>
      <c r="AY49" s="25"/>
      <c r="AZ49" s="46"/>
    </row>
    <row r="50" spans="1:53" ht="20.25" customHeight="1">
      <c r="A50" s="290"/>
      <c r="B50" s="291"/>
      <c r="C50" s="291"/>
      <c r="D50" s="291"/>
      <c r="E50" s="291"/>
      <c r="F50" s="291"/>
      <c r="G50" s="291"/>
      <c r="H50" s="291"/>
      <c r="I50" s="292"/>
      <c r="J50" s="290"/>
      <c r="K50" s="291"/>
      <c r="L50" s="291"/>
      <c r="M50" s="291"/>
      <c r="N50" s="291"/>
      <c r="O50" s="291"/>
      <c r="P50" s="291"/>
      <c r="Q50" s="291"/>
      <c r="R50" s="292"/>
      <c r="S50" s="296"/>
      <c r="T50" s="297"/>
      <c r="U50" s="297"/>
      <c r="V50" s="297"/>
      <c r="W50" s="297"/>
      <c r="X50" s="297"/>
      <c r="Y50" s="297"/>
      <c r="Z50" s="297"/>
      <c r="AA50" s="298"/>
      <c r="AB50" s="47"/>
      <c r="AC50" s="50"/>
      <c r="AD50" s="48"/>
      <c r="AE50" s="50"/>
      <c r="AF50" s="48"/>
      <c r="AG50" s="50"/>
      <c r="AH50" s="48"/>
      <c r="AI50" s="50"/>
      <c r="AJ50" s="49"/>
      <c r="AK50" s="290"/>
      <c r="AL50" s="291"/>
      <c r="AM50" s="291"/>
      <c r="AN50" s="291"/>
      <c r="AO50" s="291"/>
      <c r="AP50" s="291"/>
      <c r="AQ50" s="291"/>
      <c r="AR50" s="291"/>
      <c r="AS50" s="292"/>
      <c r="AT50" s="25"/>
      <c r="AU50" s="25"/>
      <c r="AV50" s="25"/>
      <c r="AW50" s="45"/>
      <c r="AX50" s="25"/>
      <c r="AY50" s="25"/>
      <c r="AZ50" s="46"/>
    </row>
    <row r="51" spans="1:53" ht="12" customHeight="1">
      <c r="A51" s="299" t="s">
        <v>9</v>
      </c>
      <c r="B51" s="299"/>
      <c r="C51" s="29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47"/>
      <c r="AX51" s="48"/>
      <c r="AY51" s="48"/>
      <c r="AZ51" s="49"/>
    </row>
    <row r="52" spans="1:53" ht="6" customHeight="1" thickBot="1">
      <c r="A52" s="300"/>
      <c r="B52" s="300"/>
      <c r="C52" s="300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</row>
    <row r="53" spans="1:53" ht="15" customHeight="1">
      <c r="A53" s="301" t="s">
        <v>8</v>
      </c>
      <c r="B53" s="302"/>
      <c r="C53" s="303" t="s">
        <v>7</v>
      </c>
      <c r="D53" s="304"/>
      <c r="E53" s="304"/>
      <c r="F53" s="304"/>
      <c r="G53" s="304"/>
      <c r="H53" s="304"/>
      <c r="I53" s="304"/>
      <c r="J53" s="304"/>
      <c r="K53" s="302"/>
      <c r="L53" s="303" t="s">
        <v>6</v>
      </c>
      <c r="M53" s="304"/>
      <c r="N53" s="304"/>
      <c r="O53" s="304"/>
      <c r="P53" s="304"/>
      <c r="Q53" s="304"/>
      <c r="R53" s="304"/>
      <c r="S53" s="304"/>
      <c r="T53" s="303" t="s">
        <v>83</v>
      </c>
      <c r="U53" s="302"/>
      <c r="V53" s="303" t="s">
        <v>4</v>
      </c>
      <c r="W53" s="304"/>
      <c r="X53" s="304"/>
      <c r="Y53" s="302"/>
      <c r="Z53" s="303" t="s">
        <v>81</v>
      </c>
      <c r="AA53" s="302"/>
      <c r="AB53" s="303" t="s">
        <v>3</v>
      </c>
      <c r="AC53" s="304"/>
      <c r="AD53" s="304"/>
      <c r="AE53" s="304"/>
      <c r="AF53" s="304"/>
      <c r="AG53" s="304"/>
      <c r="AH53" s="302"/>
      <c r="AI53" s="303" t="s">
        <v>2</v>
      </c>
      <c r="AJ53" s="304"/>
      <c r="AK53" s="304"/>
      <c r="AL53" s="304"/>
      <c r="AM53" s="304"/>
      <c r="AN53" s="304"/>
      <c r="AO53" s="304"/>
      <c r="AP53" s="302"/>
      <c r="AQ53" s="303" t="s">
        <v>1</v>
      </c>
      <c r="AR53" s="304"/>
      <c r="AS53" s="304"/>
      <c r="AT53" s="304"/>
      <c r="AU53" s="304"/>
      <c r="AV53" s="304"/>
      <c r="AW53" s="304"/>
      <c r="AX53" s="304"/>
      <c r="AY53" s="304"/>
      <c r="AZ53" s="305"/>
    </row>
    <row r="54" spans="1:53" ht="22.5" customHeight="1">
      <c r="A54" s="306">
        <f t="shared" ref="A54:A64" si="2">+A21</f>
        <v>44986</v>
      </c>
      <c r="B54" s="307"/>
      <c r="C54" s="308" t="str">
        <f t="shared" ref="C54:C64" si="3">+C21</f>
        <v>棚</v>
      </c>
      <c r="D54" s="309"/>
      <c r="E54" s="309"/>
      <c r="F54" s="309"/>
      <c r="G54" s="309"/>
      <c r="H54" s="309"/>
      <c r="I54" s="309"/>
      <c r="J54" s="309"/>
      <c r="K54" s="310"/>
      <c r="L54" s="308" t="str">
        <f t="shared" ref="L54:L64" si="4">+L21</f>
        <v>40×90cm</v>
      </c>
      <c r="M54" s="309"/>
      <c r="N54" s="309"/>
      <c r="O54" s="309"/>
      <c r="P54" s="309"/>
      <c r="Q54" s="309"/>
      <c r="R54" s="309"/>
      <c r="S54" s="309"/>
      <c r="T54" s="311" t="str">
        <f>+T21</f>
        <v>個</v>
      </c>
      <c r="U54" s="312"/>
      <c r="V54" s="313">
        <f t="shared" ref="V54:V64" si="5">+V21</f>
        <v>100</v>
      </c>
      <c r="W54" s="314"/>
      <c r="X54" s="314"/>
      <c r="Y54" s="315"/>
      <c r="Z54" s="316">
        <f>+Z21</f>
        <v>10</v>
      </c>
      <c r="AA54" s="317"/>
      <c r="AB54" s="318">
        <f t="shared" ref="AB54:AB64" si="6">+AB21</f>
        <v>1200</v>
      </c>
      <c r="AC54" s="319"/>
      <c r="AD54" s="319"/>
      <c r="AE54" s="319"/>
      <c r="AF54" s="319"/>
      <c r="AG54" s="319"/>
      <c r="AH54" s="320"/>
      <c r="AI54" s="321">
        <f t="shared" ref="AI54:AI66" si="7">+AI21</f>
        <v>120000</v>
      </c>
      <c r="AJ54" s="322"/>
      <c r="AK54" s="322"/>
      <c r="AL54" s="322"/>
      <c r="AM54" s="322"/>
      <c r="AN54" s="322"/>
      <c r="AO54" s="322"/>
      <c r="AP54" s="323"/>
      <c r="AQ54" s="308" t="str">
        <f t="shared" ref="AQ54:AQ64" si="8">+AQ21</f>
        <v>品番12345-1</v>
      </c>
      <c r="AR54" s="309"/>
      <c r="AS54" s="309"/>
      <c r="AT54" s="309"/>
      <c r="AU54" s="309"/>
      <c r="AV54" s="309"/>
      <c r="AW54" s="309"/>
      <c r="AX54" s="309"/>
      <c r="AY54" s="309"/>
      <c r="AZ54" s="324"/>
    </row>
    <row r="55" spans="1:53" ht="22.5" customHeight="1">
      <c r="A55" s="306">
        <f t="shared" si="2"/>
        <v>0</v>
      </c>
      <c r="B55" s="307"/>
      <c r="C55" s="308">
        <f t="shared" si="3"/>
        <v>0</v>
      </c>
      <c r="D55" s="309"/>
      <c r="E55" s="309"/>
      <c r="F55" s="309"/>
      <c r="G55" s="309"/>
      <c r="H55" s="309"/>
      <c r="I55" s="309"/>
      <c r="J55" s="309"/>
      <c r="K55" s="310"/>
      <c r="L55" s="308">
        <f t="shared" si="4"/>
        <v>0</v>
      </c>
      <c r="M55" s="309"/>
      <c r="N55" s="309"/>
      <c r="O55" s="309"/>
      <c r="P55" s="309"/>
      <c r="Q55" s="309"/>
      <c r="R55" s="309"/>
      <c r="S55" s="309"/>
      <c r="T55" s="311">
        <f t="shared" ref="T55:T64" si="9">+T22</f>
        <v>0</v>
      </c>
      <c r="U55" s="312"/>
      <c r="V55" s="313">
        <f t="shared" si="5"/>
        <v>1</v>
      </c>
      <c r="W55" s="314"/>
      <c r="X55" s="314"/>
      <c r="Y55" s="315"/>
      <c r="Z55" s="316">
        <f t="shared" ref="Z55:Z64" si="10">+Z22</f>
        <v>10</v>
      </c>
      <c r="AA55" s="317"/>
      <c r="AB55" s="318">
        <f t="shared" si="6"/>
        <v>1000</v>
      </c>
      <c r="AC55" s="319"/>
      <c r="AD55" s="319"/>
      <c r="AE55" s="319"/>
      <c r="AF55" s="319"/>
      <c r="AG55" s="319"/>
      <c r="AH55" s="320"/>
      <c r="AI55" s="321">
        <f t="shared" si="7"/>
        <v>1000</v>
      </c>
      <c r="AJ55" s="322"/>
      <c r="AK55" s="322"/>
      <c r="AL55" s="322"/>
      <c r="AM55" s="322"/>
      <c r="AN55" s="322"/>
      <c r="AO55" s="322"/>
      <c r="AP55" s="323"/>
      <c r="AQ55" s="308">
        <f t="shared" si="8"/>
        <v>0</v>
      </c>
      <c r="AR55" s="309"/>
      <c r="AS55" s="309"/>
      <c r="AT55" s="309"/>
      <c r="AU55" s="309"/>
      <c r="AV55" s="309"/>
      <c r="AW55" s="309"/>
      <c r="AX55" s="309"/>
      <c r="AY55" s="309"/>
      <c r="AZ55" s="324"/>
    </row>
    <row r="56" spans="1:53" ht="22.5" customHeight="1">
      <c r="A56" s="306">
        <f t="shared" si="2"/>
        <v>0</v>
      </c>
      <c r="B56" s="307"/>
      <c r="C56" s="308">
        <f t="shared" si="3"/>
        <v>0</v>
      </c>
      <c r="D56" s="309"/>
      <c r="E56" s="309"/>
      <c r="F56" s="309"/>
      <c r="G56" s="309"/>
      <c r="H56" s="309"/>
      <c r="I56" s="309"/>
      <c r="J56" s="309"/>
      <c r="K56" s="310"/>
      <c r="L56" s="308">
        <f t="shared" si="4"/>
        <v>0</v>
      </c>
      <c r="M56" s="309"/>
      <c r="N56" s="309"/>
      <c r="O56" s="309"/>
      <c r="P56" s="309"/>
      <c r="Q56" s="309"/>
      <c r="R56" s="309"/>
      <c r="S56" s="309"/>
      <c r="T56" s="311">
        <f t="shared" si="9"/>
        <v>0</v>
      </c>
      <c r="U56" s="312"/>
      <c r="V56" s="313">
        <f t="shared" si="5"/>
        <v>0</v>
      </c>
      <c r="W56" s="314"/>
      <c r="X56" s="314"/>
      <c r="Y56" s="315"/>
      <c r="Z56" s="316">
        <f>+Z23</f>
        <v>0</v>
      </c>
      <c r="AA56" s="317"/>
      <c r="AB56" s="318">
        <f t="shared" si="6"/>
        <v>0</v>
      </c>
      <c r="AC56" s="319"/>
      <c r="AD56" s="319"/>
      <c r="AE56" s="319"/>
      <c r="AF56" s="319"/>
      <c r="AG56" s="319"/>
      <c r="AH56" s="320"/>
      <c r="AI56" s="321" t="str">
        <f t="shared" si="7"/>
        <v/>
      </c>
      <c r="AJ56" s="322"/>
      <c r="AK56" s="322"/>
      <c r="AL56" s="322"/>
      <c r="AM56" s="322"/>
      <c r="AN56" s="322"/>
      <c r="AO56" s="322"/>
      <c r="AP56" s="323"/>
      <c r="AQ56" s="308">
        <f t="shared" si="8"/>
        <v>0</v>
      </c>
      <c r="AR56" s="309"/>
      <c r="AS56" s="309"/>
      <c r="AT56" s="309"/>
      <c r="AU56" s="309"/>
      <c r="AV56" s="309"/>
      <c r="AW56" s="309"/>
      <c r="AX56" s="309"/>
      <c r="AY56" s="309"/>
      <c r="AZ56" s="324"/>
    </row>
    <row r="57" spans="1:53" ht="22.5" customHeight="1">
      <c r="A57" s="306">
        <f t="shared" si="2"/>
        <v>0</v>
      </c>
      <c r="B57" s="307"/>
      <c r="C57" s="308">
        <f t="shared" si="3"/>
        <v>0</v>
      </c>
      <c r="D57" s="309"/>
      <c r="E57" s="309"/>
      <c r="F57" s="309"/>
      <c r="G57" s="309"/>
      <c r="H57" s="309"/>
      <c r="I57" s="309"/>
      <c r="J57" s="309"/>
      <c r="K57" s="310"/>
      <c r="L57" s="308">
        <f t="shared" si="4"/>
        <v>0</v>
      </c>
      <c r="M57" s="309"/>
      <c r="N57" s="309"/>
      <c r="O57" s="309"/>
      <c r="P57" s="309"/>
      <c r="Q57" s="309"/>
      <c r="R57" s="309"/>
      <c r="S57" s="309"/>
      <c r="T57" s="311">
        <f t="shared" si="9"/>
        <v>0</v>
      </c>
      <c r="U57" s="312"/>
      <c r="V57" s="313">
        <f t="shared" si="5"/>
        <v>0</v>
      </c>
      <c r="W57" s="314"/>
      <c r="X57" s="314"/>
      <c r="Y57" s="315"/>
      <c r="Z57" s="316">
        <f t="shared" si="10"/>
        <v>0</v>
      </c>
      <c r="AA57" s="317"/>
      <c r="AB57" s="318">
        <f t="shared" si="6"/>
        <v>0</v>
      </c>
      <c r="AC57" s="319"/>
      <c r="AD57" s="319"/>
      <c r="AE57" s="319"/>
      <c r="AF57" s="319"/>
      <c r="AG57" s="319"/>
      <c r="AH57" s="320"/>
      <c r="AI57" s="321" t="str">
        <f t="shared" si="7"/>
        <v/>
      </c>
      <c r="AJ57" s="322"/>
      <c r="AK57" s="322"/>
      <c r="AL57" s="322"/>
      <c r="AM57" s="322"/>
      <c r="AN57" s="322"/>
      <c r="AO57" s="322"/>
      <c r="AP57" s="323"/>
      <c r="AQ57" s="308">
        <f t="shared" si="8"/>
        <v>0</v>
      </c>
      <c r="AR57" s="309"/>
      <c r="AS57" s="309"/>
      <c r="AT57" s="309"/>
      <c r="AU57" s="309"/>
      <c r="AV57" s="309"/>
      <c r="AW57" s="309"/>
      <c r="AX57" s="309"/>
      <c r="AY57" s="309"/>
      <c r="AZ57" s="324"/>
    </row>
    <row r="58" spans="1:53" ht="22.5" customHeight="1">
      <c r="A58" s="306">
        <f t="shared" si="2"/>
        <v>0</v>
      </c>
      <c r="B58" s="307"/>
      <c r="C58" s="308">
        <f t="shared" si="3"/>
        <v>0</v>
      </c>
      <c r="D58" s="309"/>
      <c r="E58" s="309"/>
      <c r="F58" s="309"/>
      <c r="G58" s="309"/>
      <c r="H58" s="309"/>
      <c r="I58" s="309"/>
      <c r="J58" s="309"/>
      <c r="K58" s="310"/>
      <c r="L58" s="308">
        <f t="shared" si="4"/>
        <v>0</v>
      </c>
      <c r="M58" s="309"/>
      <c r="N58" s="309"/>
      <c r="O58" s="309"/>
      <c r="P58" s="309"/>
      <c r="Q58" s="309"/>
      <c r="R58" s="309"/>
      <c r="S58" s="309"/>
      <c r="T58" s="311">
        <f t="shared" si="9"/>
        <v>0</v>
      </c>
      <c r="U58" s="312"/>
      <c r="V58" s="313">
        <f t="shared" si="5"/>
        <v>0</v>
      </c>
      <c r="W58" s="314"/>
      <c r="X58" s="314"/>
      <c r="Y58" s="315"/>
      <c r="Z58" s="316">
        <f t="shared" si="10"/>
        <v>0</v>
      </c>
      <c r="AA58" s="317"/>
      <c r="AB58" s="318">
        <f t="shared" si="6"/>
        <v>0</v>
      </c>
      <c r="AC58" s="319"/>
      <c r="AD58" s="319"/>
      <c r="AE58" s="319"/>
      <c r="AF58" s="319"/>
      <c r="AG58" s="319"/>
      <c r="AH58" s="320"/>
      <c r="AI58" s="321" t="str">
        <f t="shared" si="7"/>
        <v/>
      </c>
      <c r="AJ58" s="322"/>
      <c r="AK58" s="322"/>
      <c r="AL58" s="322"/>
      <c r="AM58" s="322"/>
      <c r="AN58" s="322"/>
      <c r="AO58" s="322"/>
      <c r="AP58" s="323"/>
      <c r="AQ58" s="308">
        <f t="shared" si="8"/>
        <v>0</v>
      </c>
      <c r="AR58" s="309"/>
      <c r="AS58" s="309"/>
      <c r="AT58" s="309"/>
      <c r="AU58" s="309"/>
      <c r="AV58" s="309"/>
      <c r="AW58" s="309"/>
      <c r="AX58" s="309"/>
      <c r="AY58" s="309"/>
      <c r="AZ58" s="324"/>
    </row>
    <row r="59" spans="1:53" ht="22.5" customHeight="1">
      <c r="A59" s="306">
        <f t="shared" si="2"/>
        <v>0</v>
      </c>
      <c r="B59" s="307"/>
      <c r="C59" s="308">
        <f t="shared" si="3"/>
        <v>0</v>
      </c>
      <c r="D59" s="309"/>
      <c r="E59" s="309"/>
      <c r="F59" s="309"/>
      <c r="G59" s="309"/>
      <c r="H59" s="309"/>
      <c r="I59" s="309"/>
      <c r="J59" s="309"/>
      <c r="K59" s="310"/>
      <c r="L59" s="308">
        <f t="shared" si="4"/>
        <v>0</v>
      </c>
      <c r="M59" s="309"/>
      <c r="N59" s="309"/>
      <c r="O59" s="309"/>
      <c r="P59" s="309"/>
      <c r="Q59" s="309"/>
      <c r="R59" s="309"/>
      <c r="S59" s="309"/>
      <c r="T59" s="311">
        <f t="shared" si="9"/>
        <v>0</v>
      </c>
      <c r="U59" s="312"/>
      <c r="V59" s="313">
        <f t="shared" si="5"/>
        <v>0</v>
      </c>
      <c r="W59" s="314"/>
      <c r="X59" s="314"/>
      <c r="Y59" s="315"/>
      <c r="Z59" s="316">
        <f t="shared" si="10"/>
        <v>0</v>
      </c>
      <c r="AA59" s="317"/>
      <c r="AB59" s="318">
        <f t="shared" si="6"/>
        <v>0</v>
      </c>
      <c r="AC59" s="319"/>
      <c r="AD59" s="319"/>
      <c r="AE59" s="319"/>
      <c r="AF59" s="319"/>
      <c r="AG59" s="319"/>
      <c r="AH59" s="320"/>
      <c r="AI59" s="321" t="str">
        <f t="shared" si="7"/>
        <v/>
      </c>
      <c r="AJ59" s="322"/>
      <c r="AK59" s="322"/>
      <c r="AL59" s="322"/>
      <c r="AM59" s="322"/>
      <c r="AN59" s="322"/>
      <c r="AO59" s="322"/>
      <c r="AP59" s="323"/>
      <c r="AQ59" s="308">
        <f t="shared" si="8"/>
        <v>0</v>
      </c>
      <c r="AR59" s="309"/>
      <c r="AS59" s="309"/>
      <c r="AT59" s="309"/>
      <c r="AU59" s="309"/>
      <c r="AV59" s="309"/>
      <c r="AW59" s="309"/>
      <c r="AX59" s="309"/>
      <c r="AY59" s="309"/>
      <c r="AZ59" s="324"/>
    </row>
    <row r="60" spans="1:53" ht="22.5" customHeight="1">
      <c r="A60" s="306">
        <f t="shared" si="2"/>
        <v>0</v>
      </c>
      <c r="B60" s="307"/>
      <c r="C60" s="308">
        <f t="shared" si="3"/>
        <v>0</v>
      </c>
      <c r="D60" s="309"/>
      <c r="E60" s="309"/>
      <c r="F60" s="309"/>
      <c r="G60" s="309"/>
      <c r="H60" s="309"/>
      <c r="I60" s="309"/>
      <c r="J60" s="309"/>
      <c r="K60" s="310"/>
      <c r="L60" s="308">
        <f t="shared" si="4"/>
        <v>0</v>
      </c>
      <c r="M60" s="309"/>
      <c r="N60" s="309"/>
      <c r="O60" s="309"/>
      <c r="P60" s="309"/>
      <c r="Q60" s="309"/>
      <c r="R60" s="309"/>
      <c r="S60" s="309"/>
      <c r="T60" s="311">
        <f t="shared" si="9"/>
        <v>0</v>
      </c>
      <c r="U60" s="312"/>
      <c r="V60" s="313">
        <f t="shared" si="5"/>
        <v>0</v>
      </c>
      <c r="W60" s="314"/>
      <c r="X60" s="314"/>
      <c r="Y60" s="315"/>
      <c r="Z60" s="316">
        <f t="shared" si="10"/>
        <v>0</v>
      </c>
      <c r="AA60" s="317"/>
      <c r="AB60" s="318">
        <f t="shared" si="6"/>
        <v>0</v>
      </c>
      <c r="AC60" s="319"/>
      <c r="AD60" s="319"/>
      <c r="AE60" s="319"/>
      <c r="AF60" s="319"/>
      <c r="AG60" s="319"/>
      <c r="AH60" s="320"/>
      <c r="AI60" s="321" t="str">
        <f t="shared" si="7"/>
        <v/>
      </c>
      <c r="AJ60" s="322"/>
      <c r="AK60" s="322"/>
      <c r="AL60" s="322"/>
      <c r="AM60" s="322"/>
      <c r="AN60" s="322"/>
      <c r="AO60" s="322"/>
      <c r="AP60" s="323"/>
      <c r="AQ60" s="308">
        <f t="shared" si="8"/>
        <v>0</v>
      </c>
      <c r="AR60" s="309"/>
      <c r="AS60" s="309"/>
      <c r="AT60" s="309"/>
      <c r="AU60" s="309"/>
      <c r="AV60" s="309"/>
      <c r="AW60" s="309"/>
      <c r="AX60" s="309"/>
      <c r="AY60" s="309"/>
      <c r="AZ60" s="324"/>
    </row>
    <row r="61" spans="1:53" ht="22.5" customHeight="1">
      <c r="A61" s="306">
        <f t="shared" si="2"/>
        <v>0</v>
      </c>
      <c r="B61" s="307"/>
      <c r="C61" s="308">
        <f t="shared" si="3"/>
        <v>0</v>
      </c>
      <c r="D61" s="309"/>
      <c r="E61" s="309"/>
      <c r="F61" s="309"/>
      <c r="G61" s="309"/>
      <c r="H61" s="309"/>
      <c r="I61" s="309"/>
      <c r="J61" s="309"/>
      <c r="K61" s="310"/>
      <c r="L61" s="308">
        <f t="shared" si="4"/>
        <v>0</v>
      </c>
      <c r="M61" s="309"/>
      <c r="N61" s="309"/>
      <c r="O61" s="309"/>
      <c r="P61" s="309"/>
      <c r="Q61" s="309"/>
      <c r="R61" s="309"/>
      <c r="S61" s="309"/>
      <c r="T61" s="311">
        <f t="shared" si="9"/>
        <v>0</v>
      </c>
      <c r="U61" s="312"/>
      <c r="V61" s="313">
        <f t="shared" si="5"/>
        <v>0</v>
      </c>
      <c r="W61" s="314"/>
      <c r="X61" s="314"/>
      <c r="Y61" s="315"/>
      <c r="Z61" s="316">
        <f t="shared" si="10"/>
        <v>0</v>
      </c>
      <c r="AA61" s="317"/>
      <c r="AB61" s="318">
        <f t="shared" si="6"/>
        <v>0</v>
      </c>
      <c r="AC61" s="319"/>
      <c r="AD61" s="319"/>
      <c r="AE61" s="319"/>
      <c r="AF61" s="319"/>
      <c r="AG61" s="319"/>
      <c r="AH61" s="320"/>
      <c r="AI61" s="321" t="str">
        <f t="shared" si="7"/>
        <v/>
      </c>
      <c r="AJ61" s="322"/>
      <c r="AK61" s="322"/>
      <c r="AL61" s="322"/>
      <c r="AM61" s="322"/>
      <c r="AN61" s="322"/>
      <c r="AO61" s="322"/>
      <c r="AP61" s="323"/>
      <c r="AQ61" s="308">
        <f t="shared" si="8"/>
        <v>0</v>
      </c>
      <c r="AR61" s="309"/>
      <c r="AS61" s="309"/>
      <c r="AT61" s="309"/>
      <c r="AU61" s="309"/>
      <c r="AV61" s="309"/>
      <c r="AW61" s="309"/>
      <c r="AX61" s="309"/>
      <c r="AY61" s="309"/>
      <c r="AZ61" s="324"/>
    </row>
    <row r="62" spans="1:53" ht="22.5" customHeight="1">
      <c r="A62" s="334">
        <f t="shared" si="2"/>
        <v>0</v>
      </c>
      <c r="B62" s="335"/>
      <c r="C62" s="331">
        <f t="shared" si="3"/>
        <v>0</v>
      </c>
      <c r="D62" s="332"/>
      <c r="E62" s="332"/>
      <c r="F62" s="332"/>
      <c r="G62" s="332"/>
      <c r="H62" s="332"/>
      <c r="I62" s="332"/>
      <c r="J62" s="332"/>
      <c r="K62" s="336"/>
      <c r="L62" s="331">
        <f t="shared" si="4"/>
        <v>0</v>
      </c>
      <c r="M62" s="332"/>
      <c r="N62" s="332"/>
      <c r="O62" s="332"/>
      <c r="P62" s="332"/>
      <c r="Q62" s="332"/>
      <c r="R62" s="332"/>
      <c r="S62" s="332"/>
      <c r="T62" s="337">
        <f t="shared" si="9"/>
        <v>0</v>
      </c>
      <c r="U62" s="338"/>
      <c r="V62" s="339">
        <f t="shared" si="5"/>
        <v>0</v>
      </c>
      <c r="W62" s="340"/>
      <c r="X62" s="340"/>
      <c r="Y62" s="341"/>
      <c r="Z62" s="342">
        <f t="shared" si="10"/>
        <v>0</v>
      </c>
      <c r="AA62" s="343"/>
      <c r="AB62" s="325">
        <f t="shared" si="6"/>
        <v>0</v>
      </c>
      <c r="AC62" s="326"/>
      <c r="AD62" s="326"/>
      <c r="AE62" s="326"/>
      <c r="AF62" s="326"/>
      <c r="AG62" s="326"/>
      <c r="AH62" s="327"/>
      <c r="AI62" s="328" t="str">
        <f t="shared" si="7"/>
        <v/>
      </c>
      <c r="AJ62" s="329"/>
      <c r="AK62" s="329"/>
      <c r="AL62" s="329"/>
      <c r="AM62" s="329"/>
      <c r="AN62" s="329"/>
      <c r="AO62" s="329"/>
      <c r="AP62" s="330"/>
      <c r="AQ62" s="331">
        <f t="shared" si="8"/>
        <v>0</v>
      </c>
      <c r="AR62" s="332"/>
      <c r="AS62" s="332"/>
      <c r="AT62" s="332"/>
      <c r="AU62" s="332"/>
      <c r="AV62" s="332"/>
      <c r="AW62" s="332"/>
      <c r="AX62" s="332"/>
      <c r="AY62" s="332"/>
      <c r="AZ62" s="333"/>
      <c r="BA62" s="63">
        <f>+BA29</f>
        <v>0</v>
      </c>
    </row>
    <row r="63" spans="1:53" ht="22.5" customHeight="1">
      <c r="A63" s="334">
        <f t="shared" si="2"/>
        <v>0</v>
      </c>
      <c r="B63" s="335"/>
      <c r="C63" s="331">
        <f t="shared" si="3"/>
        <v>0</v>
      </c>
      <c r="D63" s="332"/>
      <c r="E63" s="332"/>
      <c r="F63" s="332"/>
      <c r="G63" s="332"/>
      <c r="H63" s="332"/>
      <c r="I63" s="332"/>
      <c r="J63" s="332"/>
      <c r="K63" s="336"/>
      <c r="L63" s="331">
        <f t="shared" si="4"/>
        <v>0</v>
      </c>
      <c r="M63" s="332"/>
      <c r="N63" s="332"/>
      <c r="O63" s="332"/>
      <c r="P63" s="332"/>
      <c r="Q63" s="332"/>
      <c r="R63" s="332"/>
      <c r="S63" s="332"/>
      <c r="T63" s="337">
        <f t="shared" si="9"/>
        <v>0</v>
      </c>
      <c r="U63" s="338"/>
      <c r="V63" s="339">
        <f t="shared" si="5"/>
        <v>0</v>
      </c>
      <c r="W63" s="340"/>
      <c r="X63" s="340"/>
      <c r="Y63" s="341"/>
      <c r="Z63" s="342">
        <f t="shared" si="10"/>
        <v>0</v>
      </c>
      <c r="AA63" s="343"/>
      <c r="AB63" s="325">
        <f t="shared" si="6"/>
        <v>0</v>
      </c>
      <c r="AC63" s="326"/>
      <c r="AD63" s="326"/>
      <c r="AE63" s="326"/>
      <c r="AF63" s="326"/>
      <c r="AG63" s="326"/>
      <c r="AH63" s="327"/>
      <c r="AI63" s="328" t="str">
        <f t="shared" si="7"/>
        <v/>
      </c>
      <c r="AJ63" s="329"/>
      <c r="AK63" s="329"/>
      <c r="AL63" s="329"/>
      <c r="AM63" s="329"/>
      <c r="AN63" s="329"/>
      <c r="AO63" s="329"/>
      <c r="AP63" s="330"/>
      <c r="AQ63" s="331">
        <f t="shared" si="8"/>
        <v>0</v>
      </c>
      <c r="AR63" s="332"/>
      <c r="AS63" s="332"/>
      <c r="AT63" s="332"/>
      <c r="AU63" s="332"/>
      <c r="AV63" s="332"/>
      <c r="AW63" s="332"/>
      <c r="AX63" s="332"/>
      <c r="AY63" s="332"/>
      <c r="AZ63" s="333"/>
      <c r="BA63" s="63">
        <f>+BA30</f>
        <v>0</v>
      </c>
    </row>
    <row r="64" spans="1:53" ht="22.5" customHeight="1" thickBot="1">
      <c r="A64" s="357">
        <f t="shared" si="2"/>
        <v>0</v>
      </c>
      <c r="B64" s="358"/>
      <c r="C64" s="344">
        <f t="shared" si="3"/>
        <v>0</v>
      </c>
      <c r="D64" s="345"/>
      <c r="E64" s="345"/>
      <c r="F64" s="345"/>
      <c r="G64" s="345"/>
      <c r="H64" s="345"/>
      <c r="I64" s="345"/>
      <c r="J64" s="345"/>
      <c r="K64" s="359"/>
      <c r="L64" s="344">
        <f t="shared" si="4"/>
        <v>0</v>
      </c>
      <c r="M64" s="345"/>
      <c r="N64" s="345"/>
      <c r="O64" s="345"/>
      <c r="P64" s="345"/>
      <c r="Q64" s="345"/>
      <c r="R64" s="345"/>
      <c r="S64" s="345"/>
      <c r="T64" s="360">
        <f t="shared" si="9"/>
        <v>0</v>
      </c>
      <c r="U64" s="361"/>
      <c r="V64" s="362">
        <f t="shared" si="5"/>
        <v>0</v>
      </c>
      <c r="W64" s="363"/>
      <c r="X64" s="363"/>
      <c r="Y64" s="364"/>
      <c r="Z64" s="365">
        <f t="shared" si="10"/>
        <v>0</v>
      </c>
      <c r="AA64" s="366"/>
      <c r="AB64" s="367">
        <f t="shared" si="6"/>
        <v>0</v>
      </c>
      <c r="AC64" s="368"/>
      <c r="AD64" s="368"/>
      <c r="AE64" s="368"/>
      <c r="AF64" s="368"/>
      <c r="AG64" s="368"/>
      <c r="AH64" s="369"/>
      <c r="AI64" s="370" t="str">
        <f t="shared" si="7"/>
        <v/>
      </c>
      <c r="AJ64" s="371"/>
      <c r="AK64" s="371"/>
      <c r="AL64" s="371"/>
      <c r="AM64" s="371"/>
      <c r="AN64" s="371"/>
      <c r="AO64" s="371"/>
      <c r="AP64" s="372"/>
      <c r="AQ64" s="344">
        <f t="shared" si="8"/>
        <v>0</v>
      </c>
      <c r="AR64" s="345"/>
      <c r="AS64" s="345"/>
      <c r="AT64" s="345"/>
      <c r="AU64" s="345"/>
      <c r="AV64" s="345"/>
      <c r="AW64" s="345"/>
      <c r="AX64" s="345"/>
      <c r="AY64" s="345"/>
      <c r="AZ64" s="346"/>
      <c r="BA64" s="63">
        <f>+BA31</f>
        <v>0</v>
      </c>
    </row>
    <row r="65" spans="1:53" ht="24.75" customHeight="1" thickBo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67"/>
      <c r="R65" s="25"/>
      <c r="S65" s="25"/>
      <c r="T65" s="25"/>
      <c r="U65" s="26"/>
      <c r="V65" s="26"/>
      <c r="W65" s="26"/>
      <c r="X65" s="26"/>
      <c r="Y65" s="98">
        <f>Y33</f>
        <v>0</v>
      </c>
      <c r="Z65" s="56" t="s">
        <v>86</v>
      </c>
      <c r="AB65" s="86"/>
      <c r="AC65" s="82"/>
      <c r="AD65" s="347">
        <f>+AD32</f>
        <v>10</v>
      </c>
      <c r="AE65" s="347"/>
      <c r="AF65" s="85" t="s">
        <v>0</v>
      </c>
      <c r="AG65" s="82"/>
      <c r="AH65" s="83"/>
      <c r="AI65" s="348">
        <f t="shared" si="7"/>
        <v>121000</v>
      </c>
      <c r="AJ65" s="349"/>
      <c r="AK65" s="349"/>
      <c r="AL65" s="349"/>
      <c r="AM65" s="349"/>
      <c r="AN65" s="349"/>
      <c r="AO65" s="349"/>
      <c r="AP65" s="350"/>
      <c r="AQ65" s="81" t="s">
        <v>87</v>
      </c>
      <c r="AR65" s="79"/>
      <c r="AS65" s="79"/>
      <c r="AT65" s="351">
        <f>+AT32</f>
        <v>12100</v>
      </c>
      <c r="AU65" s="352"/>
      <c r="AV65" s="352"/>
      <c r="AW65" s="352"/>
      <c r="AX65" s="352"/>
      <c r="AY65" s="352"/>
      <c r="AZ65" s="353"/>
      <c r="BA65" s="63"/>
    </row>
    <row r="66" spans="1:53" ht="24.75" customHeight="1" thickBot="1">
      <c r="A66" s="206" t="str">
        <f>+A33</f>
        <v>ver　202308-1</v>
      </c>
      <c r="B66" s="206"/>
      <c r="C66" s="206"/>
      <c r="D66" s="206"/>
      <c r="E66" s="206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R66" s="28"/>
      <c r="S66" s="28"/>
      <c r="T66" s="28"/>
      <c r="U66" s="28"/>
      <c r="V66" s="28"/>
      <c r="W66" s="28"/>
      <c r="X66" s="28"/>
      <c r="Y66" s="28"/>
      <c r="Z66" s="207" t="s">
        <v>109</v>
      </c>
      <c r="AA66" s="208"/>
      <c r="AB66" s="208"/>
      <c r="AC66" s="208"/>
      <c r="AD66" s="208"/>
      <c r="AE66" s="208"/>
      <c r="AF66" s="208"/>
      <c r="AG66" s="208"/>
      <c r="AH66" s="209"/>
      <c r="AI66" s="354">
        <f t="shared" si="7"/>
        <v>133100</v>
      </c>
      <c r="AJ66" s="355"/>
      <c r="AK66" s="355"/>
      <c r="AL66" s="355"/>
      <c r="AM66" s="355"/>
      <c r="AN66" s="355"/>
      <c r="AO66" s="355"/>
      <c r="AP66" s="355"/>
      <c r="AQ66" s="355"/>
      <c r="AR66" s="355"/>
      <c r="AS66" s="355"/>
      <c r="AT66" s="355"/>
      <c r="AU66" s="355"/>
      <c r="AV66" s="355"/>
      <c r="AW66" s="355"/>
      <c r="AX66" s="355"/>
      <c r="AY66" s="355"/>
      <c r="AZ66" s="356"/>
    </row>
    <row r="67" spans="1:53" ht="5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</row>
    <row r="68" spans="1:53" ht="1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4" t="s">
        <v>85</v>
      </c>
      <c r="AI68" s="25"/>
      <c r="AJ68" s="25"/>
      <c r="AK68" s="25"/>
      <c r="AL68" s="106" t="str">
        <f>+AL2</f>
        <v>　Ｔ</v>
      </c>
      <c r="AM68" s="106"/>
      <c r="AN68" s="439" t="str">
        <f>+AN2</f>
        <v>１２３４５６７８９１２３４</v>
      </c>
      <c r="AO68" s="381"/>
      <c r="AP68" s="381"/>
      <c r="AQ68" s="381"/>
      <c r="AR68" s="381"/>
      <c r="AS68" s="381"/>
      <c r="AT68" s="381"/>
      <c r="AU68" s="381"/>
      <c r="AV68" s="381"/>
      <c r="AW68" s="381"/>
      <c r="AX68" s="106"/>
      <c r="AY68" s="106"/>
      <c r="AZ68" s="25"/>
    </row>
    <row r="69" spans="1:53" ht="14.2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55" t="s">
        <v>44</v>
      </c>
      <c r="W69" s="255"/>
      <c r="X69" s="255"/>
      <c r="Y69" s="255"/>
      <c r="Z69" s="255"/>
      <c r="AA69" s="255"/>
      <c r="AB69" s="255"/>
      <c r="AC69" s="255"/>
      <c r="AD69" s="255"/>
      <c r="AE69" s="27"/>
      <c r="AF69" s="27"/>
      <c r="AG69" s="27"/>
      <c r="AH69" s="61" t="s">
        <v>45</v>
      </c>
      <c r="AI69" s="25"/>
      <c r="AJ69" s="25"/>
      <c r="AL69" s="256">
        <f>+AK3</f>
        <v>0</v>
      </c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</row>
    <row r="70" spans="1:53" ht="17.25">
      <c r="A70" s="28" t="s">
        <v>43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7" t="s">
        <v>42</v>
      </c>
      <c r="W70" s="257"/>
      <c r="X70" s="257"/>
      <c r="Y70" s="257"/>
      <c r="Z70" s="257"/>
      <c r="AA70" s="257"/>
      <c r="AB70" s="257"/>
      <c r="AC70" s="257"/>
      <c r="AD70" s="257"/>
      <c r="AE70" s="25"/>
      <c r="AF70" s="25"/>
      <c r="AG70" s="25"/>
      <c r="AH70" s="237" t="str">
        <f>+AH4</f>
        <v>名古屋市中村区○丁目△-□</v>
      </c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</row>
    <row r="71" spans="1:53" ht="17.25" customHeight="1">
      <c r="A71" s="21" t="s">
        <v>63</v>
      </c>
      <c r="B71" s="29"/>
      <c r="C71" s="29"/>
      <c r="D71" s="29"/>
      <c r="E71" s="258" t="str">
        <f>+E5</f>
        <v>Ａ１２３４５</v>
      </c>
      <c r="F71" s="258"/>
      <c r="G71" s="258"/>
      <c r="H71" s="258"/>
      <c r="I71" s="258"/>
      <c r="J71" s="258"/>
      <c r="K71" s="258"/>
      <c r="L71" s="258"/>
      <c r="M71" s="258"/>
      <c r="N71" s="258"/>
      <c r="O71" s="29"/>
      <c r="P71" s="29"/>
      <c r="Q71" s="29"/>
      <c r="R71" s="29"/>
      <c r="S71" s="29" t="s">
        <v>41</v>
      </c>
      <c r="T71" s="25"/>
      <c r="U71" s="29"/>
      <c r="V71" s="259">
        <f>+V5</f>
        <v>2023</v>
      </c>
      <c r="W71" s="259"/>
      <c r="X71" s="29" t="s">
        <v>18</v>
      </c>
      <c r="Y71" s="259">
        <f>+Y5</f>
        <v>3</v>
      </c>
      <c r="Z71" s="259"/>
      <c r="AA71" s="29" t="s">
        <v>17</v>
      </c>
      <c r="AB71" s="259">
        <f>+AB5</f>
        <v>20</v>
      </c>
      <c r="AC71" s="259"/>
      <c r="AD71" s="29" t="s">
        <v>38</v>
      </c>
      <c r="AE71" s="29"/>
      <c r="AF71" s="29"/>
      <c r="AG71" s="29"/>
      <c r="AH71" s="237" t="str">
        <f>+AH5</f>
        <v>○○建設株式会社</v>
      </c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</row>
    <row r="72" spans="1:53" ht="9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37" t="str">
        <f>+AH6</f>
        <v>　　　代表取締役社長　○○○○</v>
      </c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8" t="s">
        <v>37</v>
      </c>
      <c r="AZ72" s="238"/>
    </row>
    <row r="73" spans="1:53" ht="15" customHeight="1">
      <c r="A73" s="30" t="s">
        <v>36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2"/>
      <c r="X73" s="239" t="s">
        <v>35</v>
      </c>
      <c r="Y73" s="240"/>
      <c r="Z73" s="240"/>
      <c r="AA73" s="240"/>
      <c r="AB73" s="240"/>
      <c r="AC73" s="240"/>
      <c r="AD73" s="241"/>
      <c r="AE73" s="25"/>
      <c r="AF73" s="25"/>
      <c r="AG73" s="25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8"/>
      <c r="AZ73" s="238"/>
    </row>
    <row r="74" spans="1:53" ht="14.25" customHeight="1">
      <c r="A74" s="242" t="str">
        <f>+A8</f>
        <v>○○工事</v>
      </c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4"/>
      <c r="X74" s="248"/>
      <c r="Y74" s="249"/>
      <c r="Z74" s="249"/>
      <c r="AA74" s="249"/>
      <c r="AB74" s="249"/>
      <c r="AC74" s="249"/>
      <c r="AD74" s="250"/>
      <c r="AE74" s="25"/>
      <c r="AF74" s="25"/>
      <c r="AG74" s="25"/>
      <c r="AH74" s="237">
        <f>+AH8</f>
        <v>0</v>
      </c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</row>
    <row r="75" spans="1:53" ht="23.25" customHeight="1">
      <c r="A75" s="245"/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7"/>
      <c r="X75" s="251"/>
      <c r="Y75" s="252"/>
      <c r="Z75" s="252"/>
      <c r="AA75" s="252"/>
      <c r="AB75" s="252"/>
      <c r="AC75" s="252"/>
      <c r="AD75" s="253"/>
      <c r="AE75" s="25"/>
      <c r="AF75" s="25"/>
      <c r="AG75" s="25"/>
      <c r="AH75" s="26" t="s">
        <v>34</v>
      </c>
      <c r="AI75" s="25"/>
      <c r="AJ75" s="254" t="str">
        <f>+AJ9</f>
        <v>000-123-1234</v>
      </c>
      <c r="AK75" s="237"/>
      <c r="AL75" s="237"/>
      <c r="AM75" s="237"/>
      <c r="AN75" s="237"/>
      <c r="AO75" s="237"/>
      <c r="AP75" s="33"/>
      <c r="AQ75" s="33"/>
      <c r="AR75" s="26" t="s">
        <v>33</v>
      </c>
      <c r="AS75" s="33"/>
      <c r="AT75" s="254" t="str">
        <f>+AT9</f>
        <v>000-123-1234</v>
      </c>
      <c r="AU75" s="237"/>
      <c r="AV75" s="237"/>
      <c r="AW75" s="237"/>
      <c r="AX75" s="237"/>
      <c r="AY75" s="237"/>
      <c r="AZ75" s="33"/>
    </row>
    <row r="76" spans="1:53" ht="6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</row>
    <row r="77" spans="1:53">
      <c r="A77" s="260" t="s">
        <v>32</v>
      </c>
      <c r="B77" s="261"/>
      <c r="C77" s="261"/>
      <c r="D77" s="262"/>
      <c r="E77" s="260" t="s">
        <v>31</v>
      </c>
      <c r="F77" s="261"/>
      <c r="G77" s="261"/>
      <c r="H77" s="261"/>
      <c r="I77" s="262"/>
      <c r="J77" s="260" t="s">
        <v>30</v>
      </c>
      <c r="K77" s="261"/>
      <c r="L77" s="261"/>
      <c r="M77" s="262"/>
      <c r="N77" s="260" t="s">
        <v>29</v>
      </c>
      <c r="O77" s="261"/>
      <c r="P77" s="261"/>
      <c r="Q77" s="261"/>
      <c r="R77" s="261"/>
      <c r="S77" s="261"/>
      <c r="T77" s="262"/>
      <c r="U77" s="260"/>
      <c r="V77" s="261"/>
      <c r="W77" s="261"/>
      <c r="X77" s="261"/>
      <c r="Y77" s="261"/>
      <c r="Z77" s="261"/>
      <c r="AA77" s="262"/>
      <c r="AB77" s="284" t="s">
        <v>28</v>
      </c>
      <c r="AC77" s="285"/>
      <c r="AD77" s="285"/>
      <c r="AE77" s="285"/>
      <c r="AF77" s="286"/>
      <c r="AG77" s="260" t="s">
        <v>27</v>
      </c>
      <c r="AH77" s="261"/>
      <c r="AI77" s="261"/>
      <c r="AJ77" s="262"/>
      <c r="AK77" s="260" t="s">
        <v>26</v>
      </c>
      <c r="AL77" s="261"/>
      <c r="AM77" s="262"/>
      <c r="AN77" s="26"/>
      <c r="AO77" s="25"/>
      <c r="AP77" s="25"/>
      <c r="AQ77" s="25"/>
      <c r="AR77" s="25"/>
      <c r="AS77" s="25"/>
      <c r="AT77" s="34"/>
      <c r="AU77" s="34"/>
      <c r="AV77" s="34"/>
      <c r="AW77" s="34"/>
      <c r="AX77" s="34"/>
      <c r="AY77" s="34"/>
      <c r="AZ77" s="25"/>
    </row>
    <row r="78" spans="1:53" ht="13.5" customHeight="1">
      <c r="A78" s="263">
        <f>+A12</f>
        <v>123456</v>
      </c>
      <c r="B78" s="264"/>
      <c r="C78" s="264"/>
      <c r="D78" s="265"/>
      <c r="E78" s="263">
        <f>+E12</f>
        <v>0</v>
      </c>
      <c r="F78" s="264"/>
      <c r="G78" s="264"/>
      <c r="H78" s="264"/>
      <c r="I78" s="265"/>
      <c r="J78" s="269">
        <f>+J12</f>
        <v>123456</v>
      </c>
      <c r="K78" s="270"/>
      <c r="L78" s="270"/>
      <c r="M78" s="271"/>
      <c r="N78" s="275" t="s">
        <v>75</v>
      </c>
      <c r="O78" s="276"/>
      <c r="P78" s="276"/>
      <c r="Q78" s="276"/>
      <c r="R78" s="276"/>
      <c r="S78" s="276"/>
      <c r="T78" s="277"/>
      <c r="U78" s="275"/>
      <c r="V78" s="373"/>
      <c r="W78" s="373"/>
      <c r="X78" s="35"/>
      <c r="Y78" s="35"/>
      <c r="Z78" s="35"/>
      <c r="AA78" s="36"/>
      <c r="AB78" s="37"/>
      <c r="AC78" s="35"/>
      <c r="AD78" s="35"/>
      <c r="AE78" s="26"/>
      <c r="AF78" s="36"/>
      <c r="AG78" s="38" t="s">
        <v>25</v>
      </c>
      <c r="AH78" s="34"/>
      <c r="AI78" s="26"/>
      <c r="AJ78" s="26"/>
      <c r="AK78" s="38" t="s">
        <v>24</v>
      </c>
      <c r="AL78" s="34"/>
      <c r="AM78" s="36"/>
      <c r="AN78" s="34" t="s">
        <v>23</v>
      </c>
      <c r="AO78" s="25"/>
      <c r="AP78" s="25"/>
      <c r="AQ78" s="34"/>
      <c r="AR78" s="259">
        <f>+AR12</f>
        <v>2023</v>
      </c>
      <c r="AS78" s="259"/>
      <c r="AT78" s="39" t="s">
        <v>18</v>
      </c>
      <c r="AU78" s="259">
        <f>+AU12</f>
        <v>3</v>
      </c>
      <c r="AV78" s="259"/>
      <c r="AW78" s="39" t="s">
        <v>17</v>
      </c>
      <c r="AX78" s="259">
        <f>+AX12</f>
        <v>1</v>
      </c>
      <c r="AY78" s="259"/>
      <c r="AZ78" s="25" t="s">
        <v>16</v>
      </c>
    </row>
    <row r="79" spans="1:53" ht="13.5" customHeight="1">
      <c r="A79" s="266"/>
      <c r="B79" s="267"/>
      <c r="C79" s="267"/>
      <c r="D79" s="268"/>
      <c r="E79" s="266"/>
      <c r="F79" s="267"/>
      <c r="G79" s="267"/>
      <c r="H79" s="267"/>
      <c r="I79" s="268"/>
      <c r="J79" s="272"/>
      <c r="K79" s="273"/>
      <c r="L79" s="273"/>
      <c r="M79" s="274"/>
      <c r="N79" s="278"/>
      <c r="O79" s="279"/>
      <c r="P79" s="279"/>
      <c r="Q79" s="279"/>
      <c r="R79" s="279"/>
      <c r="S79" s="279"/>
      <c r="T79" s="280"/>
      <c r="U79" s="278"/>
      <c r="V79" s="283"/>
      <c r="W79" s="283"/>
      <c r="X79" s="42"/>
      <c r="Y79" s="279"/>
      <c r="Z79" s="279"/>
      <c r="AA79" s="41"/>
      <c r="AB79" s="40"/>
      <c r="AC79" s="42"/>
      <c r="AD79" s="42"/>
      <c r="AE79" s="42" t="s">
        <v>22</v>
      </c>
      <c r="AF79" s="41"/>
      <c r="AG79" s="43" t="s">
        <v>21</v>
      </c>
      <c r="AH79" s="44"/>
      <c r="AI79" s="42"/>
      <c r="AJ79" s="42"/>
      <c r="AK79" s="43" t="s">
        <v>20</v>
      </c>
      <c r="AL79" s="44"/>
      <c r="AM79" s="41"/>
      <c r="AN79" s="34" t="s">
        <v>19</v>
      </c>
      <c r="AO79" s="25"/>
      <c r="AP79" s="25"/>
      <c r="AQ79" s="34"/>
      <c r="AR79" s="259">
        <f>+AR13</f>
        <v>2023</v>
      </c>
      <c r="AS79" s="259"/>
      <c r="AT79" s="39" t="s">
        <v>18</v>
      </c>
      <c r="AU79" s="259">
        <f>+AU13</f>
        <v>3</v>
      </c>
      <c r="AV79" s="259"/>
      <c r="AW79" s="39" t="s">
        <v>17</v>
      </c>
      <c r="AX79" s="259">
        <f>+AX13</f>
        <v>20</v>
      </c>
      <c r="AY79" s="259"/>
      <c r="AZ79" s="25" t="s">
        <v>16</v>
      </c>
    </row>
    <row r="80" spans="1:53" ht="6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</row>
    <row r="81" spans="1:53">
      <c r="A81" s="239" t="s">
        <v>15</v>
      </c>
      <c r="B81" s="240"/>
      <c r="C81" s="240"/>
      <c r="D81" s="240"/>
      <c r="E81" s="240"/>
      <c r="F81" s="240"/>
      <c r="G81" s="240"/>
      <c r="H81" s="240"/>
      <c r="I81" s="241"/>
      <c r="J81" s="260" t="s">
        <v>14</v>
      </c>
      <c r="K81" s="261"/>
      <c r="L81" s="261"/>
      <c r="M81" s="261"/>
      <c r="N81" s="261"/>
      <c r="O81" s="261"/>
      <c r="P81" s="261"/>
      <c r="Q81" s="261"/>
      <c r="R81" s="262"/>
      <c r="S81" s="239" t="s">
        <v>13</v>
      </c>
      <c r="T81" s="240"/>
      <c r="U81" s="240"/>
      <c r="V81" s="240"/>
      <c r="W81" s="240"/>
      <c r="X81" s="240"/>
      <c r="Y81" s="240"/>
      <c r="Z81" s="240"/>
      <c r="AA81" s="241"/>
      <c r="AB81" s="239" t="s">
        <v>12</v>
      </c>
      <c r="AC81" s="240"/>
      <c r="AD81" s="240"/>
      <c r="AE81" s="240"/>
      <c r="AF81" s="240"/>
      <c r="AG81" s="240"/>
      <c r="AH81" s="240"/>
      <c r="AI81" s="240"/>
      <c r="AJ81" s="241"/>
      <c r="AK81" s="239" t="s">
        <v>11</v>
      </c>
      <c r="AL81" s="240"/>
      <c r="AM81" s="240"/>
      <c r="AN81" s="240"/>
      <c r="AO81" s="240"/>
      <c r="AP81" s="240"/>
      <c r="AQ81" s="240"/>
      <c r="AR81" s="240"/>
      <c r="AS81" s="241"/>
      <c r="AT81" s="25"/>
      <c r="AU81" s="25"/>
      <c r="AV81" s="25"/>
      <c r="AW81" s="239" t="s">
        <v>10</v>
      </c>
      <c r="AX81" s="240"/>
      <c r="AY81" s="240"/>
      <c r="AZ81" s="241"/>
    </row>
    <row r="82" spans="1:53">
      <c r="A82" s="287">
        <f>+A16</f>
        <v>10000000</v>
      </c>
      <c r="B82" s="288"/>
      <c r="C82" s="288"/>
      <c r="D82" s="288"/>
      <c r="E82" s="288"/>
      <c r="F82" s="288"/>
      <c r="G82" s="288"/>
      <c r="H82" s="288"/>
      <c r="I82" s="289"/>
      <c r="J82" s="287">
        <f>+J16</f>
        <v>150000</v>
      </c>
      <c r="K82" s="288"/>
      <c r="L82" s="288"/>
      <c r="M82" s="288"/>
      <c r="N82" s="288"/>
      <c r="O82" s="288"/>
      <c r="P82" s="288"/>
      <c r="Q82" s="288"/>
      <c r="R82" s="289"/>
      <c r="S82" s="293">
        <f>+S16</f>
        <v>133100</v>
      </c>
      <c r="T82" s="294"/>
      <c r="U82" s="294"/>
      <c r="V82" s="294"/>
      <c r="W82" s="294"/>
      <c r="X82" s="294"/>
      <c r="Y82" s="294"/>
      <c r="Z82" s="294"/>
      <c r="AA82" s="295"/>
      <c r="AB82" s="30"/>
      <c r="AC82" s="31"/>
      <c r="AD82" s="51"/>
      <c r="AE82" s="31"/>
      <c r="AF82" s="31"/>
      <c r="AG82" s="51"/>
      <c r="AH82" s="31"/>
      <c r="AI82" s="31"/>
      <c r="AJ82" s="32"/>
      <c r="AK82" s="287">
        <f>+AK16</f>
        <v>9716900</v>
      </c>
      <c r="AL82" s="288"/>
      <c r="AM82" s="288"/>
      <c r="AN82" s="288"/>
      <c r="AO82" s="288"/>
      <c r="AP82" s="288"/>
      <c r="AQ82" s="288"/>
      <c r="AR82" s="288"/>
      <c r="AS82" s="289"/>
      <c r="AT82" s="25"/>
      <c r="AU82" s="25"/>
      <c r="AV82" s="25"/>
      <c r="AW82" s="45"/>
      <c r="AX82" s="25"/>
      <c r="AY82" s="25"/>
      <c r="AZ82" s="46"/>
    </row>
    <row r="83" spans="1:53" ht="20.25" customHeight="1">
      <c r="A83" s="290"/>
      <c r="B83" s="291"/>
      <c r="C83" s="291"/>
      <c r="D83" s="291"/>
      <c r="E83" s="291"/>
      <c r="F83" s="291"/>
      <c r="G83" s="291"/>
      <c r="H83" s="291"/>
      <c r="I83" s="292"/>
      <c r="J83" s="290"/>
      <c r="K83" s="291"/>
      <c r="L83" s="291"/>
      <c r="M83" s="291"/>
      <c r="N83" s="291"/>
      <c r="O83" s="291"/>
      <c r="P83" s="291"/>
      <c r="Q83" s="291"/>
      <c r="R83" s="292"/>
      <c r="S83" s="296"/>
      <c r="T83" s="297"/>
      <c r="U83" s="297"/>
      <c r="V83" s="297"/>
      <c r="W83" s="297"/>
      <c r="X83" s="297"/>
      <c r="Y83" s="297"/>
      <c r="Z83" s="297"/>
      <c r="AA83" s="298"/>
      <c r="AB83" s="47"/>
      <c r="AC83" s="50"/>
      <c r="AD83" s="48"/>
      <c r="AE83" s="50"/>
      <c r="AF83" s="48"/>
      <c r="AG83" s="50"/>
      <c r="AH83" s="48"/>
      <c r="AI83" s="50"/>
      <c r="AJ83" s="49"/>
      <c r="AK83" s="290"/>
      <c r="AL83" s="291"/>
      <c r="AM83" s="291"/>
      <c r="AN83" s="291"/>
      <c r="AO83" s="291"/>
      <c r="AP83" s="291"/>
      <c r="AQ83" s="291"/>
      <c r="AR83" s="291"/>
      <c r="AS83" s="292"/>
      <c r="AT83" s="25"/>
      <c r="AU83" s="25"/>
      <c r="AV83" s="25"/>
      <c r="AW83" s="45"/>
      <c r="AX83" s="25"/>
      <c r="AY83" s="25"/>
      <c r="AZ83" s="46"/>
    </row>
    <row r="84" spans="1:53" ht="12" customHeight="1">
      <c r="A84" s="299" t="s">
        <v>9</v>
      </c>
      <c r="B84" s="299"/>
      <c r="C84" s="29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47"/>
      <c r="AX84" s="48"/>
      <c r="AY84" s="48"/>
      <c r="AZ84" s="49"/>
    </row>
    <row r="85" spans="1:53" ht="6" customHeight="1" thickBot="1">
      <c r="A85" s="300"/>
      <c r="B85" s="300"/>
      <c r="C85" s="300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</row>
    <row r="86" spans="1:53" ht="15" customHeight="1">
      <c r="A86" s="301" t="s">
        <v>8</v>
      </c>
      <c r="B86" s="302"/>
      <c r="C86" s="303" t="s">
        <v>7</v>
      </c>
      <c r="D86" s="304"/>
      <c r="E86" s="304"/>
      <c r="F86" s="304"/>
      <c r="G86" s="304"/>
      <c r="H86" s="304"/>
      <c r="I86" s="304"/>
      <c r="J86" s="304"/>
      <c r="K86" s="302"/>
      <c r="L86" s="303" t="s">
        <v>6</v>
      </c>
      <c r="M86" s="304"/>
      <c r="N86" s="304"/>
      <c r="O86" s="304"/>
      <c r="P86" s="304"/>
      <c r="Q86" s="304"/>
      <c r="R86" s="304"/>
      <c r="S86" s="304"/>
      <c r="T86" s="303" t="s">
        <v>5</v>
      </c>
      <c r="U86" s="302"/>
      <c r="V86" s="303" t="s">
        <v>4</v>
      </c>
      <c r="W86" s="304"/>
      <c r="X86" s="304"/>
      <c r="Y86" s="302"/>
      <c r="Z86" s="303" t="s">
        <v>81</v>
      </c>
      <c r="AA86" s="302"/>
      <c r="AB86" s="303" t="s">
        <v>3</v>
      </c>
      <c r="AC86" s="304"/>
      <c r="AD86" s="304"/>
      <c r="AE86" s="304"/>
      <c r="AF86" s="304"/>
      <c r="AG86" s="304"/>
      <c r="AH86" s="302"/>
      <c r="AI86" s="303" t="s">
        <v>2</v>
      </c>
      <c r="AJ86" s="304"/>
      <c r="AK86" s="304"/>
      <c r="AL86" s="304"/>
      <c r="AM86" s="304"/>
      <c r="AN86" s="304"/>
      <c r="AO86" s="304"/>
      <c r="AP86" s="302"/>
      <c r="AQ86" s="303" t="s">
        <v>1</v>
      </c>
      <c r="AR86" s="304"/>
      <c r="AS86" s="304"/>
      <c r="AT86" s="304"/>
      <c r="AU86" s="304"/>
      <c r="AV86" s="304"/>
      <c r="AW86" s="304"/>
      <c r="AX86" s="304"/>
      <c r="AY86" s="304"/>
      <c r="AZ86" s="305"/>
    </row>
    <row r="87" spans="1:53" ht="22.5" customHeight="1">
      <c r="A87" s="306">
        <f t="shared" ref="A87:A97" si="11">+A21</f>
        <v>44986</v>
      </c>
      <c r="B87" s="307"/>
      <c r="C87" s="308" t="str">
        <f t="shared" ref="C87:C97" si="12">+C21</f>
        <v>棚</v>
      </c>
      <c r="D87" s="309"/>
      <c r="E87" s="309">
        <f t="shared" ref="E87:E97" si="13">+E21</f>
        <v>0</v>
      </c>
      <c r="F87" s="309"/>
      <c r="G87" s="309">
        <f t="shared" ref="G87:G97" si="14">+G21</f>
        <v>0</v>
      </c>
      <c r="H87" s="309"/>
      <c r="I87" s="309">
        <f t="shared" ref="I87:I97" si="15">+I21</f>
        <v>0</v>
      </c>
      <c r="J87" s="309"/>
      <c r="K87" s="310">
        <f t="shared" ref="K87:L97" si="16">+K21</f>
        <v>0</v>
      </c>
      <c r="L87" s="308" t="str">
        <f t="shared" si="16"/>
        <v>40×90cm</v>
      </c>
      <c r="M87" s="309"/>
      <c r="N87" s="309"/>
      <c r="O87" s="309"/>
      <c r="P87" s="309"/>
      <c r="Q87" s="309"/>
      <c r="R87" s="309"/>
      <c r="S87" s="309"/>
      <c r="T87" s="311" t="str">
        <f>+T21</f>
        <v>個</v>
      </c>
      <c r="U87" s="312">
        <f>+W21</f>
        <v>0</v>
      </c>
      <c r="V87" s="374">
        <f>+V21</f>
        <v>100</v>
      </c>
      <c r="W87" s="375"/>
      <c r="X87" s="375"/>
      <c r="Y87" s="376"/>
      <c r="Z87" s="316">
        <f>+Z21</f>
        <v>10</v>
      </c>
      <c r="AA87" s="317"/>
      <c r="AB87" s="318">
        <f t="shared" ref="AB87:AC97" si="17">+AB21</f>
        <v>1200</v>
      </c>
      <c r="AC87" s="319">
        <f t="shared" si="17"/>
        <v>0</v>
      </c>
      <c r="AD87" s="319"/>
      <c r="AE87" s="319">
        <f t="shared" ref="AE87:AE97" si="18">+AE21</f>
        <v>0</v>
      </c>
      <c r="AF87" s="319"/>
      <c r="AG87" s="319">
        <f t="shared" ref="AG87:AG97" si="19">+AG21</f>
        <v>0</v>
      </c>
      <c r="AH87" s="320"/>
      <c r="AI87" s="321">
        <f t="shared" ref="AI87:AI99" si="20">+AI21</f>
        <v>120000</v>
      </c>
      <c r="AJ87" s="322"/>
      <c r="AK87" s="322">
        <f t="shared" ref="AK87:AK97" si="21">+AK21</f>
        <v>0</v>
      </c>
      <c r="AL87" s="322"/>
      <c r="AM87" s="322">
        <f t="shared" ref="AM87:AM97" si="22">+AM21</f>
        <v>0</v>
      </c>
      <c r="AN87" s="322"/>
      <c r="AO87" s="322">
        <f t="shared" ref="AO87:AO97" si="23">+AO21</f>
        <v>0</v>
      </c>
      <c r="AP87" s="323"/>
      <c r="AQ87" s="308" t="str">
        <f t="shared" ref="AQ87:AQ97" si="24">+AQ21</f>
        <v>品番12345-1</v>
      </c>
      <c r="AR87" s="309"/>
      <c r="AS87" s="309">
        <f t="shared" ref="AS87:AS97" si="25">+AS21</f>
        <v>0</v>
      </c>
      <c r="AT87" s="309"/>
      <c r="AU87" s="309">
        <f t="shared" ref="AU87:AU97" si="26">+AU21</f>
        <v>0</v>
      </c>
      <c r="AV87" s="309"/>
      <c r="AW87" s="309">
        <f t="shared" ref="AW87:AW97" si="27">+AW21</f>
        <v>0</v>
      </c>
      <c r="AX87" s="309"/>
      <c r="AY87" s="309">
        <f t="shared" ref="AY87:AY97" si="28">+AY21</f>
        <v>0</v>
      </c>
      <c r="AZ87" s="324"/>
    </row>
    <row r="88" spans="1:53" ht="22.5" customHeight="1">
      <c r="A88" s="306">
        <f t="shared" si="11"/>
        <v>0</v>
      </c>
      <c r="B88" s="307"/>
      <c r="C88" s="308">
        <f t="shared" si="12"/>
        <v>0</v>
      </c>
      <c r="D88" s="309"/>
      <c r="E88" s="309">
        <f t="shared" si="13"/>
        <v>0</v>
      </c>
      <c r="F88" s="309"/>
      <c r="G88" s="309">
        <f t="shared" si="14"/>
        <v>0</v>
      </c>
      <c r="H88" s="309"/>
      <c r="I88" s="309">
        <f t="shared" si="15"/>
        <v>0</v>
      </c>
      <c r="J88" s="309"/>
      <c r="K88" s="310">
        <f t="shared" si="16"/>
        <v>0</v>
      </c>
      <c r="L88" s="308">
        <f t="shared" si="16"/>
        <v>0</v>
      </c>
      <c r="M88" s="309"/>
      <c r="N88" s="309"/>
      <c r="O88" s="309"/>
      <c r="P88" s="309"/>
      <c r="Q88" s="309"/>
      <c r="R88" s="309"/>
      <c r="S88" s="309"/>
      <c r="T88" s="311">
        <f t="shared" ref="T88:T97" si="29">+T22</f>
        <v>0</v>
      </c>
      <c r="U88" s="312">
        <f t="shared" ref="U88:U97" si="30">+W22</f>
        <v>0</v>
      </c>
      <c r="V88" s="374">
        <f t="shared" ref="V88:V97" si="31">+V22</f>
        <v>1</v>
      </c>
      <c r="W88" s="375"/>
      <c r="X88" s="375"/>
      <c r="Y88" s="376"/>
      <c r="Z88" s="316">
        <f t="shared" ref="Z88:Z97" si="32">+Z22</f>
        <v>10</v>
      </c>
      <c r="AA88" s="317"/>
      <c r="AB88" s="318">
        <f t="shared" si="17"/>
        <v>1000</v>
      </c>
      <c r="AC88" s="319">
        <f t="shared" si="17"/>
        <v>0</v>
      </c>
      <c r="AD88" s="319"/>
      <c r="AE88" s="319">
        <f t="shared" si="18"/>
        <v>0</v>
      </c>
      <c r="AF88" s="319"/>
      <c r="AG88" s="319">
        <f t="shared" si="19"/>
        <v>0</v>
      </c>
      <c r="AH88" s="320"/>
      <c r="AI88" s="321">
        <f t="shared" si="20"/>
        <v>1000</v>
      </c>
      <c r="AJ88" s="322"/>
      <c r="AK88" s="322">
        <f t="shared" si="21"/>
        <v>0</v>
      </c>
      <c r="AL88" s="322"/>
      <c r="AM88" s="322">
        <f t="shared" si="22"/>
        <v>0</v>
      </c>
      <c r="AN88" s="322"/>
      <c r="AO88" s="322">
        <f t="shared" si="23"/>
        <v>0</v>
      </c>
      <c r="AP88" s="323"/>
      <c r="AQ88" s="308">
        <f t="shared" si="24"/>
        <v>0</v>
      </c>
      <c r="AR88" s="309"/>
      <c r="AS88" s="309">
        <f t="shared" si="25"/>
        <v>0</v>
      </c>
      <c r="AT88" s="309"/>
      <c r="AU88" s="309">
        <f t="shared" si="26"/>
        <v>0</v>
      </c>
      <c r="AV88" s="309"/>
      <c r="AW88" s="309">
        <f t="shared" si="27"/>
        <v>0</v>
      </c>
      <c r="AX88" s="309"/>
      <c r="AY88" s="309">
        <f t="shared" si="28"/>
        <v>0</v>
      </c>
      <c r="AZ88" s="324"/>
    </row>
    <row r="89" spans="1:53" ht="22.5" customHeight="1">
      <c r="A89" s="306">
        <f t="shared" si="11"/>
        <v>0</v>
      </c>
      <c r="B89" s="307"/>
      <c r="C89" s="308">
        <f t="shared" si="12"/>
        <v>0</v>
      </c>
      <c r="D89" s="309"/>
      <c r="E89" s="309">
        <f t="shared" si="13"/>
        <v>0</v>
      </c>
      <c r="F89" s="309"/>
      <c r="G89" s="309">
        <f t="shared" si="14"/>
        <v>0</v>
      </c>
      <c r="H89" s="309"/>
      <c r="I89" s="309">
        <f t="shared" si="15"/>
        <v>0</v>
      </c>
      <c r="J89" s="309"/>
      <c r="K89" s="310">
        <f t="shared" si="16"/>
        <v>0</v>
      </c>
      <c r="L89" s="308">
        <f t="shared" si="16"/>
        <v>0</v>
      </c>
      <c r="M89" s="309"/>
      <c r="N89" s="309"/>
      <c r="O89" s="309"/>
      <c r="P89" s="309"/>
      <c r="Q89" s="309"/>
      <c r="R89" s="309"/>
      <c r="S89" s="309"/>
      <c r="T89" s="311">
        <f t="shared" si="29"/>
        <v>0</v>
      </c>
      <c r="U89" s="312">
        <f t="shared" si="30"/>
        <v>0</v>
      </c>
      <c r="V89" s="374">
        <f t="shared" si="31"/>
        <v>0</v>
      </c>
      <c r="W89" s="375"/>
      <c r="X89" s="375"/>
      <c r="Y89" s="376"/>
      <c r="Z89" s="316">
        <f t="shared" si="32"/>
        <v>0</v>
      </c>
      <c r="AA89" s="317"/>
      <c r="AB89" s="318">
        <f t="shared" si="17"/>
        <v>0</v>
      </c>
      <c r="AC89" s="319">
        <f t="shared" si="17"/>
        <v>0</v>
      </c>
      <c r="AD89" s="319"/>
      <c r="AE89" s="319">
        <f t="shared" si="18"/>
        <v>0</v>
      </c>
      <c r="AF89" s="319"/>
      <c r="AG89" s="319">
        <f t="shared" si="19"/>
        <v>0</v>
      </c>
      <c r="AH89" s="320"/>
      <c r="AI89" s="321" t="str">
        <f t="shared" si="20"/>
        <v/>
      </c>
      <c r="AJ89" s="322"/>
      <c r="AK89" s="322">
        <f t="shared" si="21"/>
        <v>0</v>
      </c>
      <c r="AL89" s="322"/>
      <c r="AM89" s="322">
        <f t="shared" si="22"/>
        <v>0</v>
      </c>
      <c r="AN89" s="322"/>
      <c r="AO89" s="322">
        <f t="shared" si="23"/>
        <v>0</v>
      </c>
      <c r="AP89" s="323"/>
      <c r="AQ89" s="308">
        <f t="shared" si="24"/>
        <v>0</v>
      </c>
      <c r="AR89" s="309"/>
      <c r="AS89" s="309">
        <f t="shared" si="25"/>
        <v>0</v>
      </c>
      <c r="AT89" s="309"/>
      <c r="AU89" s="309">
        <f t="shared" si="26"/>
        <v>0</v>
      </c>
      <c r="AV89" s="309"/>
      <c r="AW89" s="309">
        <f t="shared" si="27"/>
        <v>0</v>
      </c>
      <c r="AX89" s="309"/>
      <c r="AY89" s="309">
        <f t="shared" si="28"/>
        <v>0</v>
      </c>
      <c r="AZ89" s="324"/>
    </row>
    <row r="90" spans="1:53" ht="22.5" customHeight="1">
      <c r="A90" s="306">
        <f t="shared" si="11"/>
        <v>0</v>
      </c>
      <c r="B90" s="307"/>
      <c r="C90" s="308">
        <f t="shared" si="12"/>
        <v>0</v>
      </c>
      <c r="D90" s="309"/>
      <c r="E90" s="309">
        <f t="shared" si="13"/>
        <v>0</v>
      </c>
      <c r="F90" s="309"/>
      <c r="G90" s="309">
        <f t="shared" si="14"/>
        <v>0</v>
      </c>
      <c r="H90" s="309"/>
      <c r="I90" s="309">
        <f t="shared" si="15"/>
        <v>0</v>
      </c>
      <c r="J90" s="309"/>
      <c r="K90" s="310">
        <f t="shared" si="16"/>
        <v>0</v>
      </c>
      <c r="L90" s="308">
        <f t="shared" si="16"/>
        <v>0</v>
      </c>
      <c r="M90" s="309"/>
      <c r="N90" s="309"/>
      <c r="O90" s="309"/>
      <c r="P90" s="309"/>
      <c r="Q90" s="309"/>
      <c r="R90" s="309"/>
      <c r="S90" s="309"/>
      <c r="T90" s="311">
        <f t="shared" si="29"/>
        <v>0</v>
      </c>
      <c r="U90" s="312">
        <f t="shared" si="30"/>
        <v>0</v>
      </c>
      <c r="V90" s="374">
        <f t="shared" si="31"/>
        <v>0</v>
      </c>
      <c r="W90" s="375"/>
      <c r="X90" s="375"/>
      <c r="Y90" s="376"/>
      <c r="Z90" s="316">
        <f t="shared" si="32"/>
        <v>0</v>
      </c>
      <c r="AA90" s="317"/>
      <c r="AB90" s="318">
        <f t="shared" si="17"/>
        <v>0</v>
      </c>
      <c r="AC90" s="319">
        <f t="shared" si="17"/>
        <v>0</v>
      </c>
      <c r="AD90" s="319"/>
      <c r="AE90" s="319">
        <f t="shared" si="18"/>
        <v>0</v>
      </c>
      <c r="AF90" s="319"/>
      <c r="AG90" s="319">
        <f t="shared" si="19"/>
        <v>0</v>
      </c>
      <c r="AH90" s="320"/>
      <c r="AI90" s="321" t="str">
        <f t="shared" si="20"/>
        <v/>
      </c>
      <c r="AJ90" s="322"/>
      <c r="AK90" s="322">
        <f t="shared" si="21"/>
        <v>0</v>
      </c>
      <c r="AL90" s="322"/>
      <c r="AM90" s="322">
        <f t="shared" si="22"/>
        <v>0</v>
      </c>
      <c r="AN90" s="322"/>
      <c r="AO90" s="322">
        <f t="shared" si="23"/>
        <v>0</v>
      </c>
      <c r="AP90" s="323"/>
      <c r="AQ90" s="308">
        <f t="shared" si="24"/>
        <v>0</v>
      </c>
      <c r="AR90" s="309"/>
      <c r="AS90" s="309">
        <f t="shared" si="25"/>
        <v>0</v>
      </c>
      <c r="AT90" s="309"/>
      <c r="AU90" s="309">
        <f t="shared" si="26"/>
        <v>0</v>
      </c>
      <c r="AV90" s="309"/>
      <c r="AW90" s="309">
        <f t="shared" si="27"/>
        <v>0</v>
      </c>
      <c r="AX90" s="309"/>
      <c r="AY90" s="309">
        <f t="shared" si="28"/>
        <v>0</v>
      </c>
      <c r="AZ90" s="324"/>
    </row>
    <row r="91" spans="1:53" ht="22.5" customHeight="1">
      <c r="A91" s="306">
        <f t="shared" si="11"/>
        <v>0</v>
      </c>
      <c r="B91" s="307"/>
      <c r="C91" s="308">
        <f t="shared" si="12"/>
        <v>0</v>
      </c>
      <c r="D91" s="309"/>
      <c r="E91" s="309">
        <f t="shared" si="13"/>
        <v>0</v>
      </c>
      <c r="F91" s="309"/>
      <c r="G91" s="309">
        <f t="shared" si="14"/>
        <v>0</v>
      </c>
      <c r="H91" s="309"/>
      <c r="I91" s="309">
        <f t="shared" si="15"/>
        <v>0</v>
      </c>
      <c r="J91" s="309"/>
      <c r="K91" s="310">
        <f t="shared" si="16"/>
        <v>0</v>
      </c>
      <c r="L91" s="308">
        <f t="shared" si="16"/>
        <v>0</v>
      </c>
      <c r="M91" s="309"/>
      <c r="N91" s="309"/>
      <c r="O91" s="309"/>
      <c r="P91" s="309"/>
      <c r="Q91" s="309"/>
      <c r="R91" s="309"/>
      <c r="S91" s="309"/>
      <c r="T91" s="311">
        <f t="shared" si="29"/>
        <v>0</v>
      </c>
      <c r="U91" s="312">
        <f t="shared" si="30"/>
        <v>0</v>
      </c>
      <c r="V91" s="374">
        <f t="shared" si="31"/>
        <v>0</v>
      </c>
      <c r="W91" s="375"/>
      <c r="X91" s="375"/>
      <c r="Y91" s="376"/>
      <c r="Z91" s="316">
        <f t="shared" si="32"/>
        <v>0</v>
      </c>
      <c r="AA91" s="317"/>
      <c r="AB91" s="318">
        <f t="shared" si="17"/>
        <v>0</v>
      </c>
      <c r="AC91" s="319">
        <f t="shared" si="17"/>
        <v>0</v>
      </c>
      <c r="AD91" s="319"/>
      <c r="AE91" s="319">
        <f t="shared" si="18"/>
        <v>0</v>
      </c>
      <c r="AF91" s="319"/>
      <c r="AG91" s="319">
        <f t="shared" si="19"/>
        <v>0</v>
      </c>
      <c r="AH91" s="320"/>
      <c r="AI91" s="321" t="str">
        <f t="shared" si="20"/>
        <v/>
      </c>
      <c r="AJ91" s="322"/>
      <c r="AK91" s="322">
        <f t="shared" si="21"/>
        <v>0</v>
      </c>
      <c r="AL91" s="322"/>
      <c r="AM91" s="322">
        <f t="shared" si="22"/>
        <v>0</v>
      </c>
      <c r="AN91" s="322"/>
      <c r="AO91" s="322">
        <f t="shared" si="23"/>
        <v>0</v>
      </c>
      <c r="AP91" s="323"/>
      <c r="AQ91" s="308">
        <f t="shared" si="24"/>
        <v>0</v>
      </c>
      <c r="AR91" s="309"/>
      <c r="AS91" s="309">
        <f t="shared" si="25"/>
        <v>0</v>
      </c>
      <c r="AT91" s="309"/>
      <c r="AU91" s="309">
        <f t="shared" si="26"/>
        <v>0</v>
      </c>
      <c r="AV91" s="309"/>
      <c r="AW91" s="309">
        <f t="shared" si="27"/>
        <v>0</v>
      </c>
      <c r="AX91" s="309"/>
      <c r="AY91" s="309">
        <f t="shared" si="28"/>
        <v>0</v>
      </c>
      <c r="AZ91" s="324"/>
    </row>
    <row r="92" spans="1:53" ht="22.5" customHeight="1">
      <c r="A92" s="306">
        <f t="shared" si="11"/>
        <v>0</v>
      </c>
      <c r="B92" s="307"/>
      <c r="C92" s="308">
        <f t="shared" si="12"/>
        <v>0</v>
      </c>
      <c r="D92" s="309"/>
      <c r="E92" s="309">
        <f t="shared" si="13"/>
        <v>0</v>
      </c>
      <c r="F92" s="309"/>
      <c r="G92" s="309">
        <f t="shared" si="14"/>
        <v>0</v>
      </c>
      <c r="H92" s="309"/>
      <c r="I92" s="309">
        <f t="shared" si="15"/>
        <v>0</v>
      </c>
      <c r="J92" s="309"/>
      <c r="K92" s="310">
        <f t="shared" si="16"/>
        <v>0</v>
      </c>
      <c r="L92" s="308">
        <f t="shared" si="16"/>
        <v>0</v>
      </c>
      <c r="M92" s="309"/>
      <c r="N92" s="309"/>
      <c r="O92" s="309"/>
      <c r="P92" s="309"/>
      <c r="Q92" s="309"/>
      <c r="R92" s="309"/>
      <c r="S92" s="309"/>
      <c r="T92" s="311">
        <f t="shared" si="29"/>
        <v>0</v>
      </c>
      <c r="U92" s="312">
        <f t="shared" si="30"/>
        <v>0</v>
      </c>
      <c r="V92" s="374">
        <f t="shared" si="31"/>
        <v>0</v>
      </c>
      <c r="W92" s="375"/>
      <c r="X92" s="375"/>
      <c r="Y92" s="376"/>
      <c r="Z92" s="316">
        <f t="shared" si="32"/>
        <v>0</v>
      </c>
      <c r="AA92" s="317"/>
      <c r="AB92" s="318">
        <f t="shared" si="17"/>
        <v>0</v>
      </c>
      <c r="AC92" s="319">
        <f t="shared" si="17"/>
        <v>0</v>
      </c>
      <c r="AD92" s="319"/>
      <c r="AE92" s="319">
        <f t="shared" si="18"/>
        <v>0</v>
      </c>
      <c r="AF92" s="319"/>
      <c r="AG92" s="319">
        <f t="shared" si="19"/>
        <v>0</v>
      </c>
      <c r="AH92" s="320"/>
      <c r="AI92" s="321" t="str">
        <f t="shared" si="20"/>
        <v/>
      </c>
      <c r="AJ92" s="322"/>
      <c r="AK92" s="322">
        <f t="shared" si="21"/>
        <v>0</v>
      </c>
      <c r="AL92" s="322"/>
      <c r="AM92" s="322">
        <f t="shared" si="22"/>
        <v>0</v>
      </c>
      <c r="AN92" s="322"/>
      <c r="AO92" s="322">
        <f t="shared" si="23"/>
        <v>0</v>
      </c>
      <c r="AP92" s="323"/>
      <c r="AQ92" s="308">
        <f t="shared" si="24"/>
        <v>0</v>
      </c>
      <c r="AR92" s="309"/>
      <c r="AS92" s="309">
        <f t="shared" si="25"/>
        <v>0</v>
      </c>
      <c r="AT92" s="309"/>
      <c r="AU92" s="309">
        <f t="shared" si="26"/>
        <v>0</v>
      </c>
      <c r="AV92" s="309"/>
      <c r="AW92" s="309">
        <f t="shared" si="27"/>
        <v>0</v>
      </c>
      <c r="AX92" s="309"/>
      <c r="AY92" s="309">
        <f t="shared" si="28"/>
        <v>0</v>
      </c>
      <c r="AZ92" s="324"/>
    </row>
    <row r="93" spans="1:53" ht="22.5" customHeight="1">
      <c r="A93" s="306">
        <f t="shared" si="11"/>
        <v>0</v>
      </c>
      <c r="B93" s="307"/>
      <c r="C93" s="308">
        <f t="shared" si="12"/>
        <v>0</v>
      </c>
      <c r="D93" s="309"/>
      <c r="E93" s="309">
        <f t="shared" si="13"/>
        <v>0</v>
      </c>
      <c r="F93" s="309"/>
      <c r="G93" s="309">
        <f t="shared" si="14"/>
        <v>0</v>
      </c>
      <c r="H93" s="309"/>
      <c r="I93" s="309">
        <f t="shared" si="15"/>
        <v>0</v>
      </c>
      <c r="J93" s="309"/>
      <c r="K93" s="310">
        <f t="shared" si="16"/>
        <v>0</v>
      </c>
      <c r="L93" s="308">
        <f t="shared" si="16"/>
        <v>0</v>
      </c>
      <c r="M93" s="309"/>
      <c r="N93" s="309"/>
      <c r="O93" s="309"/>
      <c r="P93" s="309"/>
      <c r="Q93" s="309"/>
      <c r="R93" s="309"/>
      <c r="S93" s="309"/>
      <c r="T93" s="311">
        <f t="shared" si="29"/>
        <v>0</v>
      </c>
      <c r="U93" s="312">
        <f t="shared" si="30"/>
        <v>0</v>
      </c>
      <c r="V93" s="374">
        <f t="shared" si="31"/>
        <v>0</v>
      </c>
      <c r="W93" s="375"/>
      <c r="X93" s="375"/>
      <c r="Y93" s="376"/>
      <c r="Z93" s="316">
        <f t="shared" si="32"/>
        <v>0</v>
      </c>
      <c r="AA93" s="317"/>
      <c r="AB93" s="318">
        <f t="shared" si="17"/>
        <v>0</v>
      </c>
      <c r="AC93" s="319">
        <f t="shared" si="17"/>
        <v>0</v>
      </c>
      <c r="AD93" s="319"/>
      <c r="AE93" s="319">
        <f t="shared" si="18"/>
        <v>0</v>
      </c>
      <c r="AF93" s="319"/>
      <c r="AG93" s="319">
        <f t="shared" si="19"/>
        <v>0</v>
      </c>
      <c r="AH93" s="320"/>
      <c r="AI93" s="321" t="str">
        <f t="shared" si="20"/>
        <v/>
      </c>
      <c r="AJ93" s="322"/>
      <c r="AK93" s="322">
        <f t="shared" si="21"/>
        <v>0</v>
      </c>
      <c r="AL93" s="322"/>
      <c r="AM93" s="322">
        <f t="shared" si="22"/>
        <v>0</v>
      </c>
      <c r="AN93" s="322"/>
      <c r="AO93" s="322">
        <f t="shared" si="23"/>
        <v>0</v>
      </c>
      <c r="AP93" s="323"/>
      <c r="AQ93" s="308">
        <f t="shared" si="24"/>
        <v>0</v>
      </c>
      <c r="AR93" s="309"/>
      <c r="AS93" s="309">
        <f t="shared" si="25"/>
        <v>0</v>
      </c>
      <c r="AT93" s="309"/>
      <c r="AU93" s="309">
        <f t="shared" si="26"/>
        <v>0</v>
      </c>
      <c r="AV93" s="309"/>
      <c r="AW93" s="309">
        <f t="shared" si="27"/>
        <v>0</v>
      </c>
      <c r="AX93" s="309"/>
      <c r="AY93" s="309">
        <f t="shared" si="28"/>
        <v>0</v>
      </c>
      <c r="AZ93" s="324"/>
    </row>
    <row r="94" spans="1:53" ht="22.5" customHeight="1">
      <c r="A94" s="306">
        <f t="shared" si="11"/>
        <v>0</v>
      </c>
      <c r="B94" s="307"/>
      <c r="C94" s="308">
        <f t="shared" si="12"/>
        <v>0</v>
      </c>
      <c r="D94" s="309"/>
      <c r="E94" s="309">
        <f t="shared" si="13"/>
        <v>0</v>
      </c>
      <c r="F94" s="309"/>
      <c r="G94" s="309">
        <f t="shared" si="14"/>
        <v>0</v>
      </c>
      <c r="H94" s="309"/>
      <c r="I94" s="309">
        <f t="shared" si="15"/>
        <v>0</v>
      </c>
      <c r="J94" s="309"/>
      <c r="K94" s="310">
        <f t="shared" si="16"/>
        <v>0</v>
      </c>
      <c r="L94" s="308">
        <f t="shared" si="16"/>
        <v>0</v>
      </c>
      <c r="M94" s="309"/>
      <c r="N94" s="309"/>
      <c r="O94" s="309"/>
      <c r="P94" s="309"/>
      <c r="Q94" s="309"/>
      <c r="R94" s="309"/>
      <c r="S94" s="309"/>
      <c r="T94" s="311">
        <f t="shared" si="29"/>
        <v>0</v>
      </c>
      <c r="U94" s="312">
        <f t="shared" si="30"/>
        <v>0</v>
      </c>
      <c r="V94" s="374">
        <f t="shared" si="31"/>
        <v>0</v>
      </c>
      <c r="W94" s="375"/>
      <c r="X94" s="375"/>
      <c r="Y94" s="376"/>
      <c r="Z94" s="316">
        <f t="shared" si="32"/>
        <v>0</v>
      </c>
      <c r="AA94" s="317"/>
      <c r="AB94" s="318">
        <f t="shared" si="17"/>
        <v>0</v>
      </c>
      <c r="AC94" s="319">
        <f t="shared" si="17"/>
        <v>0</v>
      </c>
      <c r="AD94" s="319"/>
      <c r="AE94" s="319">
        <f t="shared" si="18"/>
        <v>0</v>
      </c>
      <c r="AF94" s="319"/>
      <c r="AG94" s="319">
        <f t="shared" si="19"/>
        <v>0</v>
      </c>
      <c r="AH94" s="320"/>
      <c r="AI94" s="321" t="str">
        <f t="shared" si="20"/>
        <v/>
      </c>
      <c r="AJ94" s="322"/>
      <c r="AK94" s="322">
        <f t="shared" si="21"/>
        <v>0</v>
      </c>
      <c r="AL94" s="322"/>
      <c r="AM94" s="322">
        <f t="shared" si="22"/>
        <v>0</v>
      </c>
      <c r="AN94" s="322"/>
      <c r="AO94" s="322">
        <f t="shared" si="23"/>
        <v>0</v>
      </c>
      <c r="AP94" s="323"/>
      <c r="AQ94" s="308">
        <f t="shared" si="24"/>
        <v>0</v>
      </c>
      <c r="AR94" s="309"/>
      <c r="AS94" s="309">
        <f t="shared" si="25"/>
        <v>0</v>
      </c>
      <c r="AT94" s="309"/>
      <c r="AU94" s="309">
        <f t="shared" si="26"/>
        <v>0</v>
      </c>
      <c r="AV94" s="309"/>
      <c r="AW94" s="309">
        <f t="shared" si="27"/>
        <v>0</v>
      </c>
      <c r="AX94" s="309"/>
      <c r="AY94" s="309">
        <f t="shared" si="28"/>
        <v>0</v>
      </c>
      <c r="AZ94" s="324"/>
    </row>
    <row r="95" spans="1:53" ht="22.5" customHeight="1">
      <c r="A95" s="334">
        <f t="shared" si="11"/>
        <v>0</v>
      </c>
      <c r="B95" s="335"/>
      <c r="C95" s="331">
        <f t="shared" si="12"/>
        <v>0</v>
      </c>
      <c r="D95" s="332"/>
      <c r="E95" s="332">
        <f t="shared" si="13"/>
        <v>0</v>
      </c>
      <c r="F95" s="332"/>
      <c r="G95" s="332">
        <f t="shared" si="14"/>
        <v>0</v>
      </c>
      <c r="H95" s="332"/>
      <c r="I95" s="332">
        <f t="shared" si="15"/>
        <v>0</v>
      </c>
      <c r="J95" s="332"/>
      <c r="K95" s="336">
        <f t="shared" si="16"/>
        <v>0</v>
      </c>
      <c r="L95" s="331">
        <f t="shared" si="16"/>
        <v>0</v>
      </c>
      <c r="M95" s="332"/>
      <c r="N95" s="332"/>
      <c r="O95" s="332"/>
      <c r="P95" s="332"/>
      <c r="Q95" s="332"/>
      <c r="R95" s="332"/>
      <c r="S95" s="332"/>
      <c r="T95" s="337">
        <f t="shared" si="29"/>
        <v>0</v>
      </c>
      <c r="U95" s="338">
        <f t="shared" si="30"/>
        <v>0</v>
      </c>
      <c r="V95" s="377">
        <f t="shared" si="31"/>
        <v>0</v>
      </c>
      <c r="W95" s="378"/>
      <c r="X95" s="378"/>
      <c r="Y95" s="379"/>
      <c r="Z95" s="342">
        <f t="shared" si="32"/>
        <v>0</v>
      </c>
      <c r="AA95" s="343"/>
      <c r="AB95" s="325">
        <f t="shared" si="17"/>
        <v>0</v>
      </c>
      <c r="AC95" s="326">
        <f t="shared" si="17"/>
        <v>0</v>
      </c>
      <c r="AD95" s="326"/>
      <c r="AE95" s="326">
        <f t="shared" si="18"/>
        <v>0</v>
      </c>
      <c r="AF95" s="326"/>
      <c r="AG95" s="326">
        <f t="shared" si="19"/>
        <v>0</v>
      </c>
      <c r="AH95" s="327"/>
      <c r="AI95" s="328" t="str">
        <f t="shared" si="20"/>
        <v/>
      </c>
      <c r="AJ95" s="329"/>
      <c r="AK95" s="329">
        <f t="shared" si="21"/>
        <v>0</v>
      </c>
      <c r="AL95" s="329"/>
      <c r="AM95" s="329">
        <f t="shared" si="22"/>
        <v>0</v>
      </c>
      <c r="AN95" s="329"/>
      <c r="AO95" s="329">
        <f t="shared" si="23"/>
        <v>0</v>
      </c>
      <c r="AP95" s="330"/>
      <c r="AQ95" s="331">
        <f t="shared" si="24"/>
        <v>0</v>
      </c>
      <c r="AR95" s="332"/>
      <c r="AS95" s="332">
        <f t="shared" si="25"/>
        <v>0</v>
      </c>
      <c r="AT95" s="332"/>
      <c r="AU95" s="332">
        <f t="shared" si="26"/>
        <v>0</v>
      </c>
      <c r="AV95" s="332"/>
      <c r="AW95" s="332">
        <f t="shared" si="27"/>
        <v>0</v>
      </c>
      <c r="AX95" s="332"/>
      <c r="AY95" s="332">
        <f t="shared" si="28"/>
        <v>0</v>
      </c>
      <c r="AZ95" s="333"/>
      <c r="BA95" s="63">
        <f>+BA29</f>
        <v>0</v>
      </c>
    </row>
    <row r="96" spans="1:53" ht="22.5" customHeight="1">
      <c r="A96" s="334">
        <f t="shared" si="11"/>
        <v>0</v>
      </c>
      <c r="B96" s="335"/>
      <c r="C96" s="331">
        <f t="shared" si="12"/>
        <v>0</v>
      </c>
      <c r="D96" s="332"/>
      <c r="E96" s="332">
        <f t="shared" si="13"/>
        <v>0</v>
      </c>
      <c r="F96" s="332"/>
      <c r="G96" s="332">
        <f t="shared" si="14"/>
        <v>0</v>
      </c>
      <c r="H96" s="332"/>
      <c r="I96" s="332">
        <f t="shared" si="15"/>
        <v>0</v>
      </c>
      <c r="J96" s="332"/>
      <c r="K96" s="336">
        <f t="shared" si="16"/>
        <v>0</v>
      </c>
      <c r="L96" s="331">
        <f t="shared" si="16"/>
        <v>0</v>
      </c>
      <c r="M96" s="332"/>
      <c r="N96" s="332"/>
      <c r="O96" s="332"/>
      <c r="P96" s="332"/>
      <c r="Q96" s="332"/>
      <c r="R96" s="332"/>
      <c r="S96" s="332"/>
      <c r="T96" s="337">
        <f t="shared" si="29"/>
        <v>0</v>
      </c>
      <c r="U96" s="338">
        <f t="shared" si="30"/>
        <v>0</v>
      </c>
      <c r="V96" s="377">
        <f t="shared" si="31"/>
        <v>0</v>
      </c>
      <c r="W96" s="378"/>
      <c r="X96" s="378"/>
      <c r="Y96" s="379"/>
      <c r="Z96" s="342">
        <f t="shared" si="32"/>
        <v>0</v>
      </c>
      <c r="AA96" s="343"/>
      <c r="AB96" s="325">
        <f t="shared" si="17"/>
        <v>0</v>
      </c>
      <c r="AC96" s="326">
        <f t="shared" si="17"/>
        <v>0</v>
      </c>
      <c r="AD96" s="326"/>
      <c r="AE96" s="326">
        <f t="shared" si="18"/>
        <v>0</v>
      </c>
      <c r="AF96" s="326"/>
      <c r="AG96" s="326">
        <f t="shared" si="19"/>
        <v>0</v>
      </c>
      <c r="AH96" s="327"/>
      <c r="AI96" s="328" t="str">
        <f t="shared" si="20"/>
        <v/>
      </c>
      <c r="AJ96" s="329"/>
      <c r="AK96" s="329">
        <f t="shared" si="21"/>
        <v>0</v>
      </c>
      <c r="AL96" s="329"/>
      <c r="AM96" s="329">
        <f t="shared" si="22"/>
        <v>0</v>
      </c>
      <c r="AN96" s="329"/>
      <c r="AO96" s="329">
        <f t="shared" si="23"/>
        <v>0</v>
      </c>
      <c r="AP96" s="330"/>
      <c r="AQ96" s="331">
        <f t="shared" si="24"/>
        <v>0</v>
      </c>
      <c r="AR96" s="332"/>
      <c r="AS96" s="332">
        <f t="shared" si="25"/>
        <v>0</v>
      </c>
      <c r="AT96" s="332"/>
      <c r="AU96" s="332">
        <f t="shared" si="26"/>
        <v>0</v>
      </c>
      <c r="AV96" s="332"/>
      <c r="AW96" s="332">
        <f t="shared" si="27"/>
        <v>0</v>
      </c>
      <c r="AX96" s="332"/>
      <c r="AY96" s="332">
        <f t="shared" si="28"/>
        <v>0</v>
      </c>
      <c r="AZ96" s="333"/>
      <c r="BA96" s="63">
        <f>+BA30</f>
        <v>0</v>
      </c>
    </row>
    <row r="97" spans="1:53" ht="22.5" customHeight="1" thickBot="1">
      <c r="A97" s="357">
        <f t="shared" si="11"/>
        <v>0</v>
      </c>
      <c r="B97" s="358"/>
      <c r="C97" s="344">
        <f t="shared" si="12"/>
        <v>0</v>
      </c>
      <c r="D97" s="345"/>
      <c r="E97" s="345">
        <f t="shared" si="13"/>
        <v>0</v>
      </c>
      <c r="F97" s="345"/>
      <c r="G97" s="345">
        <f t="shared" si="14"/>
        <v>0</v>
      </c>
      <c r="H97" s="345"/>
      <c r="I97" s="345">
        <f t="shared" si="15"/>
        <v>0</v>
      </c>
      <c r="J97" s="345"/>
      <c r="K97" s="359">
        <f t="shared" si="16"/>
        <v>0</v>
      </c>
      <c r="L97" s="344">
        <f t="shared" si="16"/>
        <v>0</v>
      </c>
      <c r="M97" s="345"/>
      <c r="N97" s="345"/>
      <c r="O97" s="345"/>
      <c r="P97" s="345"/>
      <c r="Q97" s="345"/>
      <c r="R97" s="345"/>
      <c r="S97" s="345"/>
      <c r="T97" s="360">
        <f t="shared" si="29"/>
        <v>0</v>
      </c>
      <c r="U97" s="361">
        <f t="shared" si="30"/>
        <v>0</v>
      </c>
      <c r="V97" s="385">
        <f t="shared" si="31"/>
        <v>0</v>
      </c>
      <c r="W97" s="386"/>
      <c r="X97" s="386"/>
      <c r="Y97" s="387"/>
      <c r="Z97" s="365">
        <f t="shared" si="32"/>
        <v>0</v>
      </c>
      <c r="AA97" s="366"/>
      <c r="AB97" s="367">
        <f t="shared" si="17"/>
        <v>0</v>
      </c>
      <c r="AC97" s="368">
        <f t="shared" si="17"/>
        <v>0</v>
      </c>
      <c r="AD97" s="368"/>
      <c r="AE97" s="368">
        <f t="shared" si="18"/>
        <v>0</v>
      </c>
      <c r="AF97" s="368"/>
      <c r="AG97" s="368">
        <f t="shared" si="19"/>
        <v>0</v>
      </c>
      <c r="AH97" s="369"/>
      <c r="AI97" s="370" t="str">
        <f t="shared" si="20"/>
        <v/>
      </c>
      <c r="AJ97" s="371"/>
      <c r="AK97" s="371">
        <f t="shared" si="21"/>
        <v>0</v>
      </c>
      <c r="AL97" s="371"/>
      <c r="AM97" s="371">
        <f t="shared" si="22"/>
        <v>0</v>
      </c>
      <c r="AN97" s="371"/>
      <c r="AO97" s="371">
        <f t="shared" si="23"/>
        <v>0</v>
      </c>
      <c r="AP97" s="372"/>
      <c r="AQ97" s="344">
        <f t="shared" si="24"/>
        <v>0</v>
      </c>
      <c r="AR97" s="345"/>
      <c r="AS97" s="345">
        <f t="shared" si="25"/>
        <v>0</v>
      </c>
      <c r="AT97" s="345"/>
      <c r="AU97" s="345">
        <f t="shared" si="26"/>
        <v>0</v>
      </c>
      <c r="AV97" s="345"/>
      <c r="AW97" s="345">
        <f t="shared" si="27"/>
        <v>0</v>
      </c>
      <c r="AX97" s="345"/>
      <c r="AY97" s="345">
        <f t="shared" si="28"/>
        <v>0</v>
      </c>
      <c r="AZ97" s="346"/>
      <c r="BA97" s="63">
        <f>+BA31</f>
        <v>0</v>
      </c>
    </row>
    <row r="98" spans="1:53" ht="24.75" customHeight="1" thickBo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67"/>
      <c r="R98" s="25"/>
      <c r="S98" s="25"/>
      <c r="T98" s="25"/>
      <c r="U98" s="26"/>
      <c r="V98" s="26"/>
      <c r="W98" s="26"/>
      <c r="X98" s="26"/>
      <c r="Y98" s="98">
        <f>+Y33</f>
        <v>0</v>
      </c>
      <c r="Z98" s="6" t="s">
        <v>86</v>
      </c>
      <c r="AA98" s="93"/>
      <c r="AB98" s="86"/>
      <c r="AC98" s="86"/>
      <c r="AD98" s="347">
        <f>+AD32</f>
        <v>10</v>
      </c>
      <c r="AE98" s="347"/>
      <c r="AF98" s="92" t="s">
        <v>0</v>
      </c>
      <c r="AG98" s="86"/>
      <c r="AH98" s="88"/>
      <c r="AI98" s="348">
        <f t="shared" si="20"/>
        <v>121000</v>
      </c>
      <c r="AJ98" s="349"/>
      <c r="AK98" s="349"/>
      <c r="AL98" s="349"/>
      <c r="AM98" s="349"/>
      <c r="AN98" s="349"/>
      <c r="AO98" s="349"/>
      <c r="AP98" s="350"/>
      <c r="AQ98" s="90" t="s">
        <v>87</v>
      </c>
      <c r="AR98" s="87"/>
      <c r="AS98" s="87"/>
      <c r="AT98" s="382">
        <f>+AT32</f>
        <v>12100</v>
      </c>
      <c r="AU98" s="383"/>
      <c r="AV98" s="383"/>
      <c r="AW98" s="383"/>
      <c r="AX98" s="383"/>
      <c r="AY98" s="383"/>
      <c r="AZ98" s="384"/>
      <c r="BA98" s="63"/>
    </row>
    <row r="99" spans="1:53" ht="24.75" customHeight="1" thickBot="1">
      <c r="A99" s="206" t="str">
        <f>+A33</f>
        <v>ver　202308-1</v>
      </c>
      <c r="B99" s="206"/>
      <c r="C99" s="206"/>
      <c r="D99" s="206"/>
      <c r="E99" s="206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8"/>
      <c r="R99" s="28"/>
      <c r="S99" s="28"/>
      <c r="T99" s="28"/>
      <c r="U99" s="28"/>
      <c r="V99" s="28"/>
      <c r="W99" s="28"/>
      <c r="X99" s="28"/>
      <c r="Y99" s="28"/>
      <c r="Z99" s="207" t="s">
        <v>109</v>
      </c>
      <c r="AA99" s="208"/>
      <c r="AB99" s="208"/>
      <c r="AC99" s="208"/>
      <c r="AD99" s="208"/>
      <c r="AE99" s="208"/>
      <c r="AF99" s="208"/>
      <c r="AG99" s="208"/>
      <c r="AH99" s="209"/>
      <c r="AI99" s="354">
        <f t="shared" si="20"/>
        <v>133100</v>
      </c>
      <c r="AJ99" s="355"/>
      <c r="AK99" s="355"/>
      <c r="AL99" s="355"/>
      <c r="AM99" s="355"/>
      <c r="AN99" s="355"/>
      <c r="AO99" s="355"/>
      <c r="AP99" s="355"/>
      <c r="AQ99" s="355"/>
      <c r="AR99" s="355"/>
      <c r="AS99" s="355"/>
      <c r="AT99" s="355"/>
      <c r="AU99" s="355"/>
      <c r="AV99" s="355"/>
      <c r="AW99" s="355"/>
      <c r="AX99" s="355"/>
      <c r="AY99" s="355"/>
      <c r="AZ99" s="356"/>
    </row>
  </sheetData>
  <sheetProtection algorithmName="SHA-512" hashValue="UlGKQhZ5z7KkeCCmbo3V+MEyT9MXbxKmqy0vTN/VhwelZwR8cg/5PI3GG3jlJvjmJ4Sc4YzimHI+0X/L1aFmJA==" saltValue="ETZ5fwwtU6ObNHBKSNzQWg==" spinCount="100000" sheet="1" objects="1" selectLockedCells="1"/>
  <mergeCells count="493">
    <mergeCell ref="AQ97:AZ97"/>
    <mergeCell ref="AD98:AE98"/>
    <mergeCell ref="AI98:AP98"/>
    <mergeCell ref="AT98:AZ98"/>
    <mergeCell ref="A99:E99"/>
    <mergeCell ref="Z99:AH99"/>
    <mergeCell ref="AI99:AZ99"/>
    <mergeCell ref="AI96:AP96"/>
    <mergeCell ref="AQ96:AZ96"/>
    <mergeCell ref="A97:B97"/>
    <mergeCell ref="C97:K97"/>
    <mergeCell ref="L97:S97"/>
    <mergeCell ref="T97:U97"/>
    <mergeCell ref="V97:Y97"/>
    <mergeCell ref="Z97:AA97"/>
    <mergeCell ref="AB97:AH97"/>
    <mergeCell ref="AI97:AP97"/>
    <mergeCell ref="AB95:AH95"/>
    <mergeCell ref="AI95:AP95"/>
    <mergeCell ref="AQ95:AZ95"/>
    <mergeCell ref="A96:B96"/>
    <mergeCell ref="C96:K96"/>
    <mergeCell ref="L96:S96"/>
    <mergeCell ref="T96:U96"/>
    <mergeCell ref="V96:Y96"/>
    <mergeCell ref="Z96:AA96"/>
    <mergeCell ref="AB96:AH96"/>
    <mergeCell ref="A95:B95"/>
    <mergeCell ref="C95:K95"/>
    <mergeCell ref="L95:S95"/>
    <mergeCell ref="T95:U95"/>
    <mergeCell ref="V95:Y95"/>
    <mergeCell ref="Z95:AA95"/>
    <mergeCell ref="A94:B94"/>
    <mergeCell ref="C94:K94"/>
    <mergeCell ref="L94:S94"/>
    <mergeCell ref="T94:U94"/>
    <mergeCell ref="V94:Y94"/>
    <mergeCell ref="Z94:AA94"/>
    <mergeCell ref="AB94:AH94"/>
    <mergeCell ref="AI94:AP94"/>
    <mergeCell ref="AQ94:AZ94"/>
    <mergeCell ref="A93:B93"/>
    <mergeCell ref="C93:K93"/>
    <mergeCell ref="L93:S93"/>
    <mergeCell ref="T93:U93"/>
    <mergeCell ref="V93:Y93"/>
    <mergeCell ref="Z93:AA93"/>
    <mergeCell ref="AB93:AH93"/>
    <mergeCell ref="AI93:AP93"/>
    <mergeCell ref="AQ93:AZ93"/>
    <mergeCell ref="AB91:AH91"/>
    <mergeCell ref="AI91:AP91"/>
    <mergeCell ref="AQ91:AZ91"/>
    <mergeCell ref="A92:B92"/>
    <mergeCell ref="C92:K92"/>
    <mergeCell ref="L92:S92"/>
    <mergeCell ref="T92:U92"/>
    <mergeCell ref="V92:Y92"/>
    <mergeCell ref="Z92:AA92"/>
    <mergeCell ref="AB92:AH92"/>
    <mergeCell ref="A91:B91"/>
    <mergeCell ref="C91:K91"/>
    <mergeCell ref="L91:S91"/>
    <mergeCell ref="T91:U91"/>
    <mergeCell ref="V91:Y91"/>
    <mergeCell ref="Z91:AA91"/>
    <mergeCell ref="AI92:AP92"/>
    <mergeCell ref="AQ92:AZ92"/>
    <mergeCell ref="A90:B90"/>
    <mergeCell ref="C90:K90"/>
    <mergeCell ref="L90:S90"/>
    <mergeCell ref="T90:U90"/>
    <mergeCell ref="V90:Y90"/>
    <mergeCell ref="Z90:AA90"/>
    <mergeCell ref="AB90:AH90"/>
    <mergeCell ref="AI90:AP90"/>
    <mergeCell ref="AQ90:AZ90"/>
    <mergeCell ref="A89:B89"/>
    <mergeCell ref="C89:K89"/>
    <mergeCell ref="L89:S89"/>
    <mergeCell ref="T89:U89"/>
    <mergeCell ref="V89:Y89"/>
    <mergeCell ref="Z89:AA89"/>
    <mergeCell ref="AB89:AH89"/>
    <mergeCell ref="AI89:AP89"/>
    <mergeCell ref="AQ89:AZ89"/>
    <mergeCell ref="A88:B88"/>
    <mergeCell ref="C88:K88"/>
    <mergeCell ref="L88:S88"/>
    <mergeCell ref="T88:U88"/>
    <mergeCell ref="V88:Y88"/>
    <mergeCell ref="Z88:AA88"/>
    <mergeCell ref="AB88:AH88"/>
    <mergeCell ref="AI88:AP88"/>
    <mergeCell ref="AQ88:AZ88"/>
    <mergeCell ref="A87:B87"/>
    <mergeCell ref="C87:K87"/>
    <mergeCell ref="L87:S87"/>
    <mergeCell ref="T87:U87"/>
    <mergeCell ref="V87:Y87"/>
    <mergeCell ref="Z87:AA87"/>
    <mergeCell ref="AB87:AH87"/>
    <mergeCell ref="AI87:AP87"/>
    <mergeCell ref="AQ87:AZ87"/>
    <mergeCell ref="A82:I83"/>
    <mergeCell ref="J82:R83"/>
    <mergeCell ref="S82:AA83"/>
    <mergeCell ref="AK82:AS83"/>
    <mergeCell ref="A84:C85"/>
    <mergeCell ref="A86:B86"/>
    <mergeCell ref="C86:K86"/>
    <mergeCell ref="L86:S86"/>
    <mergeCell ref="T86:U86"/>
    <mergeCell ref="V86:Y86"/>
    <mergeCell ref="Z86:AA86"/>
    <mergeCell ref="AB86:AH86"/>
    <mergeCell ref="AI86:AP86"/>
    <mergeCell ref="AQ86:AZ86"/>
    <mergeCell ref="A81:I81"/>
    <mergeCell ref="J81:R81"/>
    <mergeCell ref="S81:AA81"/>
    <mergeCell ref="AB81:AJ81"/>
    <mergeCell ref="AK81:AS81"/>
    <mergeCell ref="AW81:AZ81"/>
    <mergeCell ref="AR78:AS78"/>
    <mergeCell ref="AU78:AV78"/>
    <mergeCell ref="AX78:AY78"/>
    <mergeCell ref="Y79:Z79"/>
    <mergeCell ref="AR79:AS79"/>
    <mergeCell ref="AU79:AV79"/>
    <mergeCell ref="AX79:AY79"/>
    <mergeCell ref="AG77:AJ77"/>
    <mergeCell ref="AK77:AM77"/>
    <mergeCell ref="A78:D79"/>
    <mergeCell ref="E78:I79"/>
    <mergeCell ref="J78:M79"/>
    <mergeCell ref="N78:T79"/>
    <mergeCell ref="U78:U79"/>
    <mergeCell ref="V78:W79"/>
    <mergeCell ref="A77:D77"/>
    <mergeCell ref="E77:I77"/>
    <mergeCell ref="J77:M77"/>
    <mergeCell ref="N77:T77"/>
    <mergeCell ref="U77:AA77"/>
    <mergeCell ref="AB77:AF77"/>
    <mergeCell ref="AH72:AX73"/>
    <mergeCell ref="AY72:AZ73"/>
    <mergeCell ref="X73:AD73"/>
    <mergeCell ref="A74:W75"/>
    <mergeCell ref="X74:AD75"/>
    <mergeCell ref="AH74:AZ74"/>
    <mergeCell ref="AJ75:AO75"/>
    <mergeCell ref="AT75:AY75"/>
    <mergeCell ref="V69:AD69"/>
    <mergeCell ref="AL69:AZ69"/>
    <mergeCell ref="V70:AD70"/>
    <mergeCell ref="AH70:AZ70"/>
    <mergeCell ref="E71:N71"/>
    <mergeCell ref="V71:W71"/>
    <mergeCell ref="Y71:Z71"/>
    <mergeCell ref="AB71:AC71"/>
    <mergeCell ref="AH71:AZ71"/>
    <mergeCell ref="AN68:AW68"/>
    <mergeCell ref="AQ64:AZ64"/>
    <mergeCell ref="AD65:AE65"/>
    <mergeCell ref="AI65:AP65"/>
    <mergeCell ref="AT65:AZ65"/>
    <mergeCell ref="A66:E66"/>
    <mergeCell ref="Z66:AH66"/>
    <mergeCell ref="AI66:AZ66"/>
    <mergeCell ref="AI63:AP63"/>
    <mergeCell ref="AQ63:AZ63"/>
    <mergeCell ref="A64:B64"/>
    <mergeCell ref="C64:K64"/>
    <mergeCell ref="L64:S64"/>
    <mergeCell ref="T64:U64"/>
    <mergeCell ref="V64:Y64"/>
    <mergeCell ref="Z64:AA64"/>
    <mergeCell ref="AB64:AH64"/>
    <mergeCell ref="AI64:AP64"/>
    <mergeCell ref="AB62:AH62"/>
    <mergeCell ref="AI62:AP62"/>
    <mergeCell ref="AQ62:AZ62"/>
    <mergeCell ref="A63:B63"/>
    <mergeCell ref="C63:K63"/>
    <mergeCell ref="L63:S63"/>
    <mergeCell ref="T63:U63"/>
    <mergeCell ref="V63:Y63"/>
    <mergeCell ref="Z63:AA63"/>
    <mergeCell ref="AB63:AH63"/>
    <mergeCell ref="A62:B62"/>
    <mergeCell ref="C62:K62"/>
    <mergeCell ref="L62:S62"/>
    <mergeCell ref="T62:U62"/>
    <mergeCell ref="V62:Y62"/>
    <mergeCell ref="Z62:AA62"/>
    <mergeCell ref="A61:B61"/>
    <mergeCell ref="C61:K61"/>
    <mergeCell ref="L61:S61"/>
    <mergeCell ref="T61:U61"/>
    <mergeCell ref="V61:Y61"/>
    <mergeCell ref="Z61:AA61"/>
    <mergeCell ref="AB61:AH61"/>
    <mergeCell ref="AI61:AP61"/>
    <mergeCell ref="AQ61:AZ61"/>
    <mergeCell ref="A60:B60"/>
    <mergeCell ref="C60:K60"/>
    <mergeCell ref="L60:S60"/>
    <mergeCell ref="T60:U60"/>
    <mergeCell ref="V60:Y60"/>
    <mergeCell ref="Z60:AA60"/>
    <mergeCell ref="AB60:AH60"/>
    <mergeCell ref="AI60:AP60"/>
    <mergeCell ref="AQ60:AZ60"/>
    <mergeCell ref="AB58:AH58"/>
    <mergeCell ref="AI58:AP58"/>
    <mergeCell ref="AQ58:AZ58"/>
    <mergeCell ref="A59:B59"/>
    <mergeCell ref="C59:K59"/>
    <mergeCell ref="L59:S59"/>
    <mergeCell ref="T59:U59"/>
    <mergeCell ref="V59:Y59"/>
    <mergeCell ref="Z59:AA59"/>
    <mergeCell ref="AB59:AH59"/>
    <mergeCell ref="A58:B58"/>
    <mergeCell ref="C58:K58"/>
    <mergeCell ref="L58:S58"/>
    <mergeCell ref="T58:U58"/>
    <mergeCell ref="V58:Y58"/>
    <mergeCell ref="Z58:AA58"/>
    <mergeCell ref="AI59:AP59"/>
    <mergeCell ref="AQ59:AZ59"/>
    <mergeCell ref="A57:B57"/>
    <mergeCell ref="C57:K57"/>
    <mergeCell ref="L57:S57"/>
    <mergeCell ref="T57:U57"/>
    <mergeCell ref="V57:Y57"/>
    <mergeCell ref="Z57:AA57"/>
    <mergeCell ref="AB57:AH57"/>
    <mergeCell ref="AI57:AP57"/>
    <mergeCell ref="AQ57:AZ57"/>
    <mergeCell ref="A56:B56"/>
    <mergeCell ref="C56:K56"/>
    <mergeCell ref="L56:S56"/>
    <mergeCell ref="T56:U56"/>
    <mergeCell ref="V56:Y56"/>
    <mergeCell ref="Z56:AA56"/>
    <mergeCell ref="AB56:AH56"/>
    <mergeCell ref="AI56:AP56"/>
    <mergeCell ref="AQ56:AZ56"/>
    <mergeCell ref="A55:B55"/>
    <mergeCell ref="C55:K55"/>
    <mergeCell ref="L55:S55"/>
    <mergeCell ref="T55:U55"/>
    <mergeCell ref="V55:Y55"/>
    <mergeCell ref="Z55:AA55"/>
    <mergeCell ref="AB55:AH55"/>
    <mergeCell ref="AI55:AP55"/>
    <mergeCell ref="AQ55:AZ55"/>
    <mergeCell ref="A54:B54"/>
    <mergeCell ref="C54:K54"/>
    <mergeCell ref="L54:S54"/>
    <mergeCell ref="T54:U54"/>
    <mergeCell ref="V54:Y54"/>
    <mergeCell ref="Z54:AA54"/>
    <mergeCell ref="AB54:AH54"/>
    <mergeCell ref="AI54:AP54"/>
    <mergeCell ref="AQ54:AZ54"/>
    <mergeCell ref="A49:I50"/>
    <mergeCell ref="J49:R50"/>
    <mergeCell ref="S49:AA50"/>
    <mergeCell ref="AK49:AS50"/>
    <mergeCell ref="A51:C52"/>
    <mergeCell ref="A53:B53"/>
    <mergeCell ref="C53:K53"/>
    <mergeCell ref="L53:S53"/>
    <mergeCell ref="T53:U53"/>
    <mergeCell ref="V53:Y53"/>
    <mergeCell ref="Z53:AA53"/>
    <mergeCell ref="AB53:AH53"/>
    <mergeCell ref="AI53:AP53"/>
    <mergeCell ref="AQ53:AZ53"/>
    <mergeCell ref="A48:I48"/>
    <mergeCell ref="J48:R48"/>
    <mergeCell ref="S48:AA48"/>
    <mergeCell ref="AB48:AJ48"/>
    <mergeCell ref="AK48:AS48"/>
    <mergeCell ref="AW48:AZ48"/>
    <mergeCell ref="AR45:AS45"/>
    <mergeCell ref="AU45:AV45"/>
    <mergeCell ref="AX45:AY45"/>
    <mergeCell ref="Y46:Z46"/>
    <mergeCell ref="AR46:AS46"/>
    <mergeCell ref="AU46:AV46"/>
    <mergeCell ref="AX46:AY46"/>
    <mergeCell ref="AG44:AJ44"/>
    <mergeCell ref="AK44:AM44"/>
    <mergeCell ref="A45:D46"/>
    <mergeCell ref="E45:I46"/>
    <mergeCell ref="J45:M46"/>
    <mergeCell ref="N45:T46"/>
    <mergeCell ref="U45:U46"/>
    <mergeCell ref="V45:W46"/>
    <mergeCell ref="A44:D44"/>
    <mergeCell ref="E44:I44"/>
    <mergeCell ref="J44:M44"/>
    <mergeCell ref="N44:T44"/>
    <mergeCell ref="U44:AA44"/>
    <mergeCell ref="AB44:AF44"/>
    <mergeCell ref="AH39:AX40"/>
    <mergeCell ref="AY39:AZ40"/>
    <mergeCell ref="X40:AD40"/>
    <mergeCell ref="A41:W42"/>
    <mergeCell ref="X41:AD42"/>
    <mergeCell ref="AH41:AZ41"/>
    <mergeCell ref="AJ42:AO42"/>
    <mergeCell ref="AT42:AY42"/>
    <mergeCell ref="V36:AD36"/>
    <mergeCell ref="AL36:AZ36"/>
    <mergeCell ref="V37:AD37"/>
    <mergeCell ref="AH37:AZ37"/>
    <mergeCell ref="E38:N38"/>
    <mergeCell ref="V38:W38"/>
    <mergeCell ref="Y38:Z38"/>
    <mergeCell ref="AB38:AC38"/>
    <mergeCell ref="AH38:AZ38"/>
    <mergeCell ref="AN35:AW35"/>
    <mergeCell ref="AT32:AZ32"/>
    <mergeCell ref="A33:E33"/>
    <mergeCell ref="Z33:AH33"/>
    <mergeCell ref="AI33:AZ33"/>
    <mergeCell ref="AQ30:AZ30"/>
    <mergeCell ref="A31:B31"/>
    <mergeCell ref="C31:K31"/>
    <mergeCell ref="L31:S31"/>
    <mergeCell ref="T31:U31"/>
    <mergeCell ref="V31:Y31"/>
    <mergeCell ref="Z31:AA31"/>
    <mergeCell ref="AB31:AH31"/>
    <mergeCell ref="AI31:AP31"/>
    <mergeCell ref="AQ31:AZ31"/>
    <mergeCell ref="A30:B30"/>
    <mergeCell ref="C30:K30"/>
    <mergeCell ref="L30:S30"/>
    <mergeCell ref="T30:U30"/>
    <mergeCell ref="V30:Y30"/>
    <mergeCell ref="Z30:AA30"/>
    <mergeCell ref="AB30:AH30"/>
    <mergeCell ref="AI30:AP30"/>
    <mergeCell ref="AD32:AE32"/>
    <mergeCell ref="AI32:AP32"/>
    <mergeCell ref="AB28:AH28"/>
    <mergeCell ref="AI28:AP28"/>
    <mergeCell ref="AQ28:AZ28"/>
    <mergeCell ref="A29:B29"/>
    <mergeCell ref="C29:K29"/>
    <mergeCell ref="L29:S29"/>
    <mergeCell ref="T29:U29"/>
    <mergeCell ref="V29:Y29"/>
    <mergeCell ref="Z29:AA29"/>
    <mergeCell ref="AB29:AH29"/>
    <mergeCell ref="A28:B28"/>
    <mergeCell ref="C28:K28"/>
    <mergeCell ref="L28:S28"/>
    <mergeCell ref="T28:U28"/>
    <mergeCell ref="V28:Y28"/>
    <mergeCell ref="Z28:AA28"/>
    <mergeCell ref="AI29:AP29"/>
    <mergeCell ref="AQ29:AZ29"/>
    <mergeCell ref="A27:B27"/>
    <mergeCell ref="C27:K27"/>
    <mergeCell ref="L27:S27"/>
    <mergeCell ref="T27:U27"/>
    <mergeCell ref="V27:Y27"/>
    <mergeCell ref="Z27:AA27"/>
    <mergeCell ref="AB27:AH27"/>
    <mergeCell ref="AI27:AP27"/>
    <mergeCell ref="AQ27:AZ27"/>
    <mergeCell ref="A26:B26"/>
    <mergeCell ref="C26:K26"/>
    <mergeCell ref="L26:S26"/>
    <mergeCell ref="T26:U26"/>
    <mergeCell ref="V26:Y26"/>
    <mergeCell ref="Z26:AA26"/>
    <mergeCell ref="AB26:AH26"/>
    <mergeCell ref="AI26:AP26"/>
    <mergeCell ref="AQ26:AZ26"/>
    <mergeCell ref="AB24:AH24"/>
    <mergeCell ref="AI24:AP24"/>
    <mergeCell ref="AQ24:AZ24"/>
    <mergeCell ref="A25:B25"/>
    <mergeCell ref="C25:K25"/>
    <mergeCell ref="L25:S25"/>
    <mergeCell ref="T25:U25"/>
    <mergeCell ref="V25:Y25"/>
    <mergeCell ref="Z25:AA25"/>
    <mergeCell ref="AB25:AH25"/>
    <mergeCell ref="A24:B24"/>
    <mergeCell ref="C24:K24"/>
    <mergeCell ref="L24:S24"/>
    <mergeCell ref="T24:U24"/>
    <mergeCell ref="V24:Y24"/>
    <mergeCell ref="Z24:AA24"/>
    <mergeCell ref="AI25:AP25"/>
    <mergeCell ref="AQ25:AZ25"/>
    <mergeCell ref="A23:B23"/>
    <mergeCell ref="C23:K23"/>
    <mergeCell ref="L23:S23"/>
    <mergeCell ref="T23:U23"/>
    <mergeCell ref="V23:Y23"/>
    <mergeCell ref="Z23:AA23"/>
    <mergeCell ref="AB23:AH23"/>
    <mergeCell ref="AI23:AP23"/>
    <mergeCell ref="AQ23:AZ23"/>
    <mergeCell ref="A22:B22"/>
    <mergeCell ref="C22:K22"/>
    <mergeCell ref="L22:S22"/>
    <mergeCell ref="T22:U22"/>
    <mergeCell ref="V22:Y22"/>
    <mergeCell ref="Z22:AA22"/>
    <mergeCell ref="AB22:AH22"/>
    <mergeCell ref="AI22:AP22"/>
    <mergeCell ref="AQ22:AZ22"/>
    <mergeCell ref="AB20:AH20"/>
    <mergeCell ref="AI20:AP20"/>
    <mergeCell ref="AQ20:AZ20"/>
    <mergeCell ref="A21:B21"/>
    <mergeCell ref="C21:K21"/>
    <mergeCell ref="L21:S21"/>
    <mergeCell ref="T21:U21"/>
    <mergeCell ref="V21:Y21"/>
    <mergeCell ref="Z21:AA21"/>
    <mergeCell ref="AB21:AH21"/>
    <mergeCell ref="A20:B20"/>
    <mergeCell ref="C20:K20"/>
    <mergeCell ref="L20:S20"/>
    <mergeCell ref="T20:U20"/>
    <mergeCell ref="V20:Y20"/>
    <mergeCell ref="Z20:AA20"/>
    <mergeCell ref="AI21:AP21"/>
    <mergeCell ref="AQ21:AZ21"/>
    <mergeCell ref="A16:I17"/>
    <mergeCell ref="J16:R17"/>
    <mergeCell ref="S16:AA17"/>
    <mergeCell ref="AB16:AJ17"/>
    <mergeCell ref="AK16:AS17"/>
    <mergeCell ref="A18:C19"/>
    <mergeCell ref="A15:I15"/>
    <mergeCell ref="J15:R15"/>
    <mergeCell ref="S15:AA15"/>
    <mergeCell ref="AB15:AJ15"/>
    <mergeCell ref="AK15:AS15"/>
    <mergeCell ref="AW15:AZ15"/>
    <mergeCell ref="AR12:AS12"/>
    <mergeCell ref="AU12:AV12"/>
    <mergeCell ref="AX12:AY12"/>
    <mergeCell ref="Y13:Z13"/>
    <mergeCell ref="AR13:AS13"/>
    <mergeCell ref="AU13:AV13"/>
    <mergeCell ref="AX13:AY13"/>
    <mergeCell ref="AG11:AJ11"/>
    <mergeCell ref="AK11:AM11"/>
    <mergeCell ref="AB11:AF11"/>
    <mergeCell ref="A12:D13"/>
    <mergeCell ref="E12:I13"/>
    <mergeCell ref="J12:M13"/>
    <mergeCell ref="N12:T13"/>
    <mergeCell ref="U12:U13"/>
    <mergeCell ref="V12:W13"/>
    <mergeCell ref="A11:D11"/>
    <mergeCell ref="E11:I11"/>
    <mergeCell ref="J11:M11"/>
    <mergeCell ref="N11:T11"/>
    <mergeCell ref="U11:AA11"/>
    <mergeCell ref="AL2:AM2"/>
    <mergeCell ref="AN2:AW2"/>
    <mergeCell ref="AH6:AZ7"/>
    <mergeCell ref="X7:AD7"/>
    <mergeCell ref="A8:W9"/>
    <mergeCell ref="X8:AD9"/>
    <mergeCell ref="AH8:AZ8"/>
    <mergeCell ref="AJ9:AO9"/>
    <mergeCell ref="AT9:AY9"/>
    <mergeCell ref="V3:AD3"/>
    <mergeCell ref="AL3:AZ3"/>
    <mergeCell ref="V4:AD4"/>
    <mergeCell ref="AH4:AZ4"/>
    <mergeCell ref="E5:N5"/>
    <mergeCell ref="V5:W5"/>
    <mergeCell ref="Y5:Z5"/>
    <mergeCell ref="AB5:AC5"/>
    <mergeCell ref="AH5:AZ5"/>
  </mergeCells>
  <phoneticPr fontId="38"/>
  <dataValidations count="3">
    <dataValidation imeMode="halfAlpha" allowBlank="1" showInputMessage="1" showErrorMessage="1" sqref="AJ9:AO9 AT9:AY9 AB21:AH31 A21:B31" xr:uid="{F66C6F80-93C2-499A-AFB9-3EDE5D342149}"/>
    <dataValidation type="list" allowBlank="1" showInputMessage="1" showErrorMessage="1" sqref="Z21:AA31" xr:uid="{BCBB74F5-AF79-405B-96FA-AA652D970C10}">
      <formula1>"'0,8,軽8,10"</formula1>
    </dataValidation>
    <dataValidation type="list" allowBlank="1" showInputMessage="1" showErrorMessage="1" sqref="AL2:AM2" xr:uid="{4F445159-FF3E-4230-8411-F664399BBC97}">
      <formula1>"　Ｔ,免税"</formula1>
    </dataValidation>
  </dataValidations>
  <printOptions horizontalCentered="1"/>
  <pageMargins left="0.39370078740157483" right="0.39370078740157483" top="0.70866141732283472" bottom="0.35433070866141736" header="0.31496062992125984" footer="0.31496062992125984"/>
  <pageSetup paperSize="9" fitToHeight="0" orientation="landscape" horizontalDpi="300" verticalDpi="300" r:id="rId1"/>
  <rowBreaks count="2" manualBreakCount="2">
    <brk id="33" max="16383" man="1"/>
    <brk id="66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57D3F-73C6-40F2-B566-7F7081BA7715}">
  <dimension ref="A1:BG105"/>
  <sheetViews>
    <sheetView showGridLines="0" showZeros="0" zoomScale="80" zoomScaleNormal="80" zoomScaleSheetLayoutView="100" workbookViewId="0">
      <selection activeCell="E5" sqref="E5:N5"/>
    </sheetView>
  </sheetViews>
  <sheetFormatPr defaultColWidth="2.625" defaultRowHeight="13.5"/>
  <cols>
    <col min="1" max="2" width="3.5" style="1" bestFit="1" customWidth="1"/>
    <col min="3" max="24" width="2.625" style="1"/>
    <col min="25" max="25" width="2.625" style="1" customWidth="1"/>
    <col min="26" max="36" width="2.625" style="1"/>
    <col min="37" max="37" width="2.875" style="1" bestFit="1" customWidth="1"/>
    <col min="38" max="41" width="2.625" style="1"/>
    <col min="42" max="42" width="2.875" style="1" bestFit="1" customWidth="1"/>
    <col min="43" max="43" width="2.625" style="1" customWidth="1"/>
    <col min="44" max="44" width="2.625" style="1"/>
    <col min="45" max="47" width="2.625" style="1" customWidth="1"/>
    <col min="48" max="58" width="2.625" style="1"/>
    <col min="59" max="59" width="2.625" style="1" customWidth="1"/>
    <col min="60" max="16384" width="2.625" style="1"/>
  </cols>
  <sheetData>
    <row r="1" spans="1:52" ht="5.25" customHeight="1"/>
    <row r="2" spans="1:52" ht="15" customHeight="1">
      <c r="AH2" s="4" t="s">
        <v>85</v>
      </c>
      <c r="AL2" s="110" t="s">
        <v>120</v>
      </c>
      <c r="AM2" s="110"/>
      <c r="AN2" s="126" t="s">
        <v>127</v>
      </c>
      <c r="AO2" s="126"/>
      <c r="AP2" s="126"/>
      <c r="AQ2" s="126"/>
      <c r="AR2" s="126"/>
      <c r="AS2" s="126"/>
      <c r="AT2" s="126"/>
      <c r="AU2" s="126"/>
      <c r="AV2" s="126"/>
      <c r="AW2" s="126"/>
      <c r="AX2" s="105"/>
      <c r="AY2" s="105"/>
      <c r="AZ2" s="58"/>
    </row>
    <row r="3" spans="1:52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20" t="s">
        <v>44</v>
      </c>
      <c r="W3" s="120"/>
      <c r="X3" s="120"/>
      <c r="Y3" s="120"/>
      <c r="Z3" s="120"/>
      <c r="AA3" s="120"/>
      <c r="AB3" s="120"/>
      <c r="AC3" s="120"/>
      <c r="AD3" s="120"/>
      <c r="AE3" s="3"/>
      <c r="AF3" s="3"/>
      <c r="AG3" s="3"/>
      <c r="AH3" s="21" t="s">
        <v>45</v>
      </c>
      <c r="AI3" s="58"/>
      <c r="AJ3" s="58"/>
      <c r="AK3" s="58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</row>
    <row r="4" spans="1:52" ht="17.25">
      <c r="A4" s="18" t="s">
        <v>43</v>
      </c>
      <c r="V4" s="122" t="s">
        <v>48</v>
      </c>
      <c r="W4" s="122"/>
      <c r="X4" s="122"/>
      <c r="Y4" s="122"/>
      <c r="Z4" s="122"/>
      <c r="AA4" s="122"/>
      <c r="AB4" s="122"/>
      <c r="AC4" s="122"/>
      <c r="AD4" s="122"/>
      <c r="AH4" s="123" t="s">
        <v>89</v>
      </c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</row>
    <row r="5" spans="1:52" ht="17.25" customHeight="1">
      <c r="A5" s="21" t="s">
        <v>63</v>
      </c>
      <c r="B5" s="22"/>
      <c r="C5" s="22"/>
      <c r="E5" s="124" t="s">
        <v>115</v>
      </c>
      <c r="F5" s="124"/>
      <c r="G5" s="124"/>
      <c r="H5" s="124"/>
      <c r="I5" s="124"/>
      <c r="J5" s="124"/>
      <c r="K5" s="124"/>
      <c r="L5" s="124"/>
      <c r="M5" s="124"/>
      <c r="N5" s="124"/>
      <c r="O5" s="23"/>
      <c r="P5" s="22"/>
      <c r="Q5" s="22"/>
      <c r="R5" s="22"/>
      <c r="S5" s="7" t="s">
        <v>41</v>
      </c>
      <c r="U5" s="7"/>
      <c r="V5" s="125">
        <v>2023</v>
      </c>
      <c r="W5" s="125"/>
      <c r="X5" s="7" t="s">
        <v>18</v>
      </c>
      <c r="Y5" s="125">
        <v>3</v>
      </c>
      <c r="Z5" s="125"/>
      <c r="AA5" s="7" t="s">
        <v>17</v>
      </c>
      <c r="AB5" s="125">
        <v>20</v>
      </c>
      <c r="AC5" s="125"/>
      <c r="AD5" s="7" t="s">
        <v>38</v>
      </c>
      <c r="AE5" s="7"/>
      <c r="AF5" s="7"/>
      <c r="AG5" s="7"/>
      <c r="AH5" s="111" t="s">
        <v>123</v>
      </c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</row>
    <row r="6" spans="1:52" ht="9" customHeight="1">
      <c r="AH6" s="111" t="s">
        <v>124</v>
      </c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</row>
    <row r="7" spans="1:52" ht="13.5" customHeight="1">
      <c r="A7" s="17" t="s">
        <v>36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5"/>
      <c r="X7" s="112"/>
      <c r="Y7" s="112"/>
      <c r="Z7" s="112"/>
      <c r="AA7" s="112"/>
      <c r="AB7" s="112"/>
      <c r="AC7" s="112"/>
      <c r="AD7" s="112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</row>
    <row r="8" spans="1:52" ht="15" customHeight="1">
      <c r="A8" s="113" t="s">
        <v>91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5"/>
      <c r="X8" s="112"/>
      <c r="Y8" s="112"/>
      <c r="Z8" s="112"/>
      <c r="AA8" s="112"/>
      <c r="AB8" s="112"/>
      <c r="AC8" s="112"/>
      <c r="AD8" s="112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</row>
    <row r="9" spans="1:52" ht="23.25" customHeight="1">
      <c r="A9" s="116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8"/>
      <c r="X9" s="112"/>
      <c r="Y9" s="112"/>
      <c r="Z9" s="112"/>
      <c r="AA9" s="112"/>
      <c r="AB9" s="112"/>
      <c r="AC9" s="112"/>
      <c r="AD9" s="112"/>
      <c r="AH9" s="4" t="s">
        <v>34</v>
      </c>
      <c r="AJ9" s="119" t="s">
        <v>116</v>
      </c>
      <c r="AK9" s="119"/>
      <c r="AL9" s="119"/>
      <c r="AM9" s="119"/>
      <c r="AN9" s="119"/>
      <c r="AO9" s="119"/>
      <c r="AP9" s="24"/>
      <c r="AQ9" s="24"/>
      <c r="AR9" s="4" t="s">
        <v>33</v>
      </c>
      <c r="AS9" s="24"/>
      <c r="AT9" s="119" t="s">
        <v>116</v>
      </c>
      <c r="AU9" s="119"/>
      <c r="AV9" s="119"/>
      <c r="AW9" s="119"/>
      <c r="AX9" s="119"/>
      <c r="AY9" s="119"/>
      <c r="AZ9" s="24"/>
    </row>
    <row r="10" spans="1:52" ht="6" customHeight="1"/>
    <row r="11" spans="1:52">
      <c r="A11" s="147" t="s">
        <v>32</v>
      </c>
      <c r="B11" s="148"/>
      <c r="C11" s="148"/>
      <c r="D11" s="149"/>
      <c r="E11" s="147" t="s">
        <v>31</v>
      </c>
      <c r="F11" s="148"/>
      <c r="G11" s="148"/>
      <c r="H11" s="148"/>
      <c r="I11" s="149"/>
      <c r="J11" s="147" t="s">
        <v>30</v>
      </c>
      <c r="K11" s="148"/>
      <c r="L11" s="148"/>
      <c r="M11" s="149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53"/>
      <c r="AC11" s="153"/>
      <c r="AD11" s="153"/>
      <c r="AE11" s="153"/>
      <c r="AF11" s="153"/>
      <c r="AG11" s="145"/>
      <c r="AH11" s="145"/>
      <c r="AI11" s="145"/>
      <c r="AJ11" s="145"/>
      <c r="AK11" s="145"/>
      <c r="AL11" s="145"/>
      <c r="AM11" s="145"/>
      <c r="AN11" s="4"/>
      <c r="AT11" s="14"/>
      <c r="AU11" s="14"/>
      <c r="AV11" s="14"/>
      <c r="AW11" s="14"/>
      <c r="AX11" s="14"/>
      <c r="AY11" s="14"/>
    </row>
    <row r="12" spans="1:52" ht="13.5" customHeight="1">
      <c r="A12" s="127">
        <v>123456</v>
      </c>
      <c r="B12" s="128"/>
      <c r="C12" s="128"/>
      <c r="D12" s="129"/>
      <c r="E12" s="133"/>
      <c r="F12" s="134"/>
      <c r="G12" s="134"/>
      <c r="H12" s="134"/>
      <c r="I12" s="135"/>
      <c r="J12" s="139">
        <v>123456</v>
      </c>
      <c r="K12" s="140"/>
      <c r="L12" s="140"/>
      <c r="M12" s="141"/>
      <c r="N12" s="145"/>
      <c r="O12" s="145"/>
      <c r="P12" s="145"/>
      <c r="Q12" s="145"/>
      <c r="R12" s="145"/>
      <c r="S12" s="145"/>
      <c r="T12" s="145"/>
      <c r="U12" s="145"/>
      <c r="V12" s="146"/>
      <c r="W12" s="146"/>
      <c r="X12" s="4"/>
      <c r="Y12" s="4"/>
      <c r="Z12" s="4"/>
      <c r="AA12" s="4"/>
      <c r="AB12" s="4"/>
      <c r="AC12" s="4"/>
      <c r="AD12" s="4"/>
      <c r="AE12" s="4"/>
      <c r="AF12" s="4"/>
      <c r="AG12" s="14"/>
      <c r="AH12" s="14"/>
      <c r="AI12" s="4"/>
      <c r="AJ12" s="4"/>
      <c r="AK12" s="14"/>
      <c r="AL12" s="14"/>
      <c r="AM12" s="4"/>
      <c r="AN12" s="14" t="s">
        <v>23</v>
      </c>
      <c r="AQ12" s="14"/>
      <c r="AR12" s="125">
        <v>2023</v>
      </c>
      <c r="AS12" s="125"/>
      <c r="AT12" s="2" t="s">
        <v>18</v>
      </c>
      <c r="AU12" s="125">
        <v>3</v>
      </c>
      <c r="AV12" s="125"/>
      <c r="AW12" s="2" t="s">
        <v>47</v>
      </c>
      <c r="AX12" s="125">
        <v>1</v>
      </c>
      <c r="AY12" s="125"/>
      <c r="AZ12" s="1" t="s">
        <v>16</v>
      </c>
    </row>
    <row r="13" spans="1:52" ht="13.5" customHeight="1">
      <c r="A13" s="130"/>
      <c r="B13" s="131"/>
      <c r="C13" s="131"/>
      <c r="D13" s="132"/>
      <c r="E13" s="136"/>
      <c r="F13" s="137"/>
      <c r="G13" s="137"/>
      <c r="H13" s="137"/>
      <c r="I13" s="138"/>
      <c r="J13" s="142"/>
      <c r="K13" s="143"/>
      <c r="L13" s="143"/>
      <c r="M13" s="144"/>
      <c r="N13" s="145"/>
      <c r="O13" s="145"/>
      <c r="P13" s="145"/>
      <c r="Q13" s="145"/>
      <c r="R13" s="145"/>
      <c r="S13" s="145"/>
      <c r="T13" s="145"/>
      <c r="U13" s="145"/>
      <c r="V13" s="146"/>
      <c r="W13" s="146"/>
      <c r="X13" s="4"/>
      <c r="Y13" s="145"/>
      <c r="Z13" s="145"/>
      <c r="AA13" s="4"/>
      <c r="AB13" s="4"/>
      <c r="AC13" s="4"/>
      <c r="AD13" s="4"/>
      <c r="AE13" s="4"/>
      <c r="AF13" s="4"/>
      <c r="AG13" s="14"/>
      <c r="AH13" s="14"/>
      <c r="AI13" s="4"/>
      <c r="AJ13" s="4"/>
      <c r="AK13" s="14"/>
      <c r="AL13" s="14"/>
      <c r="AM13" s="4"/>
      <c r="AN13" s="14" t="s">
        <v>19</v>
      </c>
      <c r="AQ13" s="14"/>
      <c r="AR13" s="125">
        <v>2023</v>
      </c>
      <c r="AS13" s="125"/>
      <c r="AT13" s="2" t="s">
        <v>18</v>
      </c>
      <c r="AU13" s="125">
        <v>3</v>
      </c>
      <c r="AV13" s="125"/>
      <c r="AW13" s="2" t="s">
        <v>17</v>
      </c>
      <c r="AX13" s="125">
        <v>20</v>
      </c>
      <c r="AY13" s="125"/>
      <c r="AZ13" s="1" t="s">
        <v>16</v>
      </c>
    </row>
    <row r="14" spans="1:52" ht="6.75" customHeight="1"/>
    <row r="15" spans="1:52">
      <c r="A15" s="150" t="s">
        <v>15</v>
      </c>
      <c r="B15" s="151"/>
      <c r="C15" s="151"/>
      <c r="D15" s="151"/>
      <c r="E15" s="151"/>
      <c r="F15" s="151"/>
      <c r="G15" s="151"/>
      <c r="H15" s="151"/>
      <c r="I15" s="152"/>
      <c r="J15" s="147" t="s">
        <v>14</v>
      </c>
      <c r="K15" s="148"/>
      <c r="L15" s="148"/>
      <c r="M15" s="148"/>
      <c r="N15" s="148"/>
      <c r="O15" s="148"/>
      <c r="P15" s="148"/>
      <c r="Q15" s="148"/>
      <c r="R15" s="149"/>
      <c r="S15" s="150" t="s">
        <v>13</v>
      </c>
      <c r="T15" s="151"/>
      <c r="U15" s="151"/>
      <c r="V15" s="151"/>
      <c r="W15" s="151"/>
      <c r="X15" s="151"/>
      <c r="Y15" s="151"/>
      <c r="Z15" s="151"/>
      <c r="AA15" s="152"/>
      <c r="AB15" s="150"/>
      <c r="AC15" s="151"/>
      <c r="AD15" s="151"/>
      <c r="AE15" s="151"/>
      <c r="AF15" s="151"/>
      <c r="AG15" s="151"/>
      <c r="AH15" s="151"/>
      <c r="AI15" s="151"/>
      <c r="AJ15" s="152"/>
      <c r="AK15" s="150" t="s">
        <v>11</v>
      </c>
      <c r="AL15" s="151"/>
      <c r="AM15" s="151"/>
      <c r="AN15" s="151"/>
      <c r="AO15" s="151"/>
      <c r="AP15" s="151"/>
      <c r="AQ15" s="151"/>
      <c r="AR15" s="151"/>
      <c r="AS15" s="152"/>
      <c r="AW15" s="150" t="s">
        <v>10</v>
      </c>
      <c r="AX15" s="151"/>
      <c r="AY15" s="151"/>
      <c r="AZ15" s="152"/>
    </row>
    <row r="16" spans="1:52">
      <c r="A16" s="154">
        <v>500000</v>
      </c>
      <c r="B16" s="155"/>
      <c r="C16" s="155"/>
      <c r="D16" s="155"/>
      <c r="E16" s="155"/>
      <c r="F16" s="155"/>
      <c r="G16" s="155"/>
      <c r="H16" s="155"/>
      <c r="I16" s="156"/>
      <c r="J16" s="154">
        <v>200000</v>
      </c>
      <c r="K16" s="155"/>
      <c r="L16" s="155"/>
      <c r="M16" s="155"/>
      <c r="N16" s="155"/>
      <c r="O16" s="155"/>
      <c r="P16" s="155"/>
      <c r="Q16" s="155"/>
      <c r="R16" s="156"/>
      <c r="S16" s="160">
        <f>+AI35</f>
        <v>160810</v>
      </c>
      <c r="T16" s="161"/>
      <c r="U16" s="161"/>
      <c r="V16" s="161"/>
      <c r="W16" s="161"/>
      <c r="X16" s="161"/>
      <c r="Y16" s="161"/>
      <c r="Z16" s="161"/>
      <c r="AA16" s="162"/>
      <c r="AB16" s="166"/>
      <c r="AC16" s="167"/>
      <c r="AD16" s="167"/>
      <c r="AE16" s="167"/>
      <c r="AF16" s="167"/>
      <c r="AG16" s="167"/>
      <c r="AH16" s="167"/>
      <c r="AI16" s="167"/>
      <c r="AJ16" s="168"/>
      <c r="AK16" s="172">
        <f>IF(A16="","",A16-J16-S16)</f>
        <v>139190</v>
      </c>
      <c r="AL16" s="173"/>
      <c r="AM16" s="173"/>
      <c r="AN16" s="173"/>
      <c r="AO16" s="173"/>
      <c r="AP16" s="173"/>
      <c r="AQ16" s="173"/>
      <c r="AR16" s="173"/>
      <c r="AS16" s="174"/>
      <c r="AW16" s="13"/>
      <c r="AZ16" s="12"/>
    </row>
    <row r="17" spans="1:59" ht="20.25" customHeight="1">
      <c r="A17" s="157"/>
      <c r="B17" s="158"/>
      <c r="C17" s="158"/>
      <c r="D17" s="158"/>
      <c r="E17" s="158"/>
      <c r="F17" s="158"/>
      <c r="G17" s="158"/>
      <c r="H17" s="158"/>
      <c r="I17" s="159"/>
      <c r="J17" s="157"/>
      <c r="K17" s="158"/>
      <c r="L17" s="158"/>
      <c r="M17" s="158"/>
      <c r="N17" s="158"/>
      <c r="O17" s="158"/>
      <c r="P17" s="158"/>
      <c r="Q17" s="158"/>
      <c r="R17" s="159"/>
      <c r="S17" s="163"/>
      <c r="T17" s="164"/>
      <c r="U17" s="164"/>
      <c r="V17" s="164"/>
      <c r="W17" s="164"/>
      <c r="X17" s="164"/>
      <c r="Y17" s="164"/>
      <c r="Z17" s="164"/>
      <c r="AA17" s="165"/>
      <c r="AB17" s="169"/>
      <c r="AC17" s="170"/>
      <c r="AD17" s="170"/>
      <c r="AE17" s="170"/>
      <c r="AF17" s="170"/>
      <c r="AG17" s="170"/>
      <c r="AH17" s="170"/>
      <c r="AI17" s="170"/>
      <c r="AJ17" s="171"/>
      <c r="AK17" s="175"/>
      <c r="AL17" s="176"/>
      <c r="AM17" s="176"/>
      <c r="AN17" s="176"/>
      <c r="AO17" s="176"/>
      <c r="AP17" s="176"/>
      <c r="AQ17" s="176"/>
      <c r="AR17" s="176"/>
      <c r="AS17" s="177"/>
      <c r="AW17" s="13"/>
      <c r="AZ17" s="12"/>
    </row>
    <row r="18" spans="1:59" ht="12" customHeight="1">
      <c r="A18" s="178" t="s">
        <v>9</v>
      </c>
      <c r="B18" s="178"/>
      <c r="C18" s="178"/>
      <c r="AW18" s="11"/>
      <c r="AX18" s="10"/>
      <c r="AY18" s="10"/>
      <c r="AZ18" s="9"/>
    </row>
    <row r="19" spans="1:59" ht="6" customHeight="1" thickBot="1">
      <c r="A19" s="179"/>
      <c r="B19" s="179"/>
      <c r="C19" s="179"/>
    </row>
    <row r="20" spans="1:59" ht="15" customHeight="1">
      <c r="A20" s="196" t="s">
        <v>8</v>
      </c>
      <c r="B20" s="182"/>
      <c r="C20" s="180" t="s">
        <v>7</v>
      </c>
      <c r="D20" s="181"/>
      <c r="E20" s="181"/>
      <c r="F20" s="181"/>
      <c r="G20" s="181"/>
      <c r="H20" s="181"/>
      <c r="I20" s="181"/>
      <c r="J20" s="181"/>
      <c r="K20" s="182"/>
      <c r="L20" s="180" t="s">
        <v>6</v>
      </c>
      <c r="M20" s="181"/>
      <c r="N20" s="181"/>
      <c r="O20" s="181"/>
      <c r="P20" s="181"/>
      <c r="Q20" s="181"/>
      <c r="R20" s="181"/>
      <c r="S20" s="182"/>
      <c r="T20" s="180" t="s">
        <v>5</v>
      </c>
      <c r="U20" s="182"/>
      <c r="V20" s="180" t="s">
        <v>4</v>
      </c>
      <c r="W20" s="181"/>
      <c r="X20" s="181"/>
      <c r="Y20" s="181"/>
      <c r="Z20" s="180" t="s">
        <v>81</v>
      </c>
      <c r="AA20" s="182"/>
      <c r="AB20" s="180" t="s">
        <v>3</v>
      </c>
      <c r="AC20" s="181"/>
      <c r="AD20" s="181"/>
      <c r="AE20" s="181"/>
      <c r="AF20" s="181"/>
      <c r="AG20" s="181"/>
      <c r="AH20" s="182"/>
      <c r="AI20" s="180" t="s">
        <v>2</v>
      </c>
      <c r="AJ20" s="181"/>
      <c r="AK20" s="181"/>
      <c r="AL20" s="181"/>
      <c r="AM20" s="181"/>
      <c r="AN20" s="181"/>
      <c r="AO20" s="181"/>
      <c r="AP20" s="182"/>
      <c r="AQ20" s="180" t="s">
        <v>1</v>
      </c>
      <c r="AR20" s="181"/>
      <c r="AS20" s="181"/>
      <c r="AT20" s="181"/>
      <c r="AU20" s="181"/>
      <c r="AV20" s="181"/>
      <c r="AW20" s="181"/>
      <c r="AX20" s="181"/>
      <c r="AY20" s="181"/>
      <c r="AZ20" s="183"/>
    </row>
    <row r="21" spans="1:59" ht="19.5" customHeight="1">
      <c r="A21" s="184">
        <v>44986</v>
      </c>
      <c r="B21" s="185"/>
      <c r="C21" s="186" t="s">
        <v>95</v>
      </c>
      <c r="D21" s="187"/>
      <c r="E21" s="187"/>
      <c r="F21" s="187"/>
      <c r="G21" s="187"/>
      <c r="H21" s="187"/>
      <c r="I21" s="187"/>
      <c r="J21" s="187"/>
      <c r="K21" s="188"/>
      <c r="L21" s="186" t="s">
        <v>113</v>
      </c>
      <c r="M21" s="187"/>
      <c r="N21" s="187"/>
      <c r="O21" s="187"/>
      <c r="P21" s="187"/>
      <c r="Q21" s="187"/>
      <c r="R21" s="187"/>
      <c r="S21" s="188"/>
      <c r="T21" s="189" t="s">
        <v>96</v>
      </c>
      <c r="U21" s="189"/>
      <c r="V21" s="190">
        <v>100</v>
      </c>
      <c r="W21" s="190"/>
      <c r="X21" s="190"/>
      <c r="Y21" s="190"/>
      <c r="Z21" s="191">
        <v>10</v>
      </c>
      <c r="AA21" s="192"/>
      <c r="AB21" s="193">
        <v>1200</v>
      </c>
      <c r="AC21" s="194"/>
      <c r="AD21" s="194"/>
      <c r="AE21" s="194"/>
      <c r="AF21" s="194"/>
      <c r="AG21" s="194"/>
      <c r="AH21" s="195"/>
      <c r="AI21" s="388">
        <f>IF(AB21="","",ROUNDDOWN(V21*AB21,0))</f>
        <v>120000</v>
      </c>
      <c r="AJ21" s="389"/>
      <c r="AK21" s="389"/>
      <c r="AL21" s="389"/>
      <c r="AM21" s="389"/>
      <c r="AN21" s="389"/>
      <c r="AO21" s="389"/>
      <c r="AP21" s="390"/>
      <c r="AQ21" s="186" t="s">
        <v>108</v>
      </c>
      <c r="AR21" s="187"/>
      <c r="AS21" s="187"/>
      <c r="AT21" s="187"/>
      <c r="AU21" s="187"/>
      <c r="AV21" s="187"/>
      <c r="AW21" s="187"/>
      <c r="AX21" s="187"/>
      <c r="AY21" s="187"/>
      <c r="AZ21" s="200"/>
      <c r="BG21" s="8"/>
    </row>
    <row r="22" spans="1:59" ht="19.5" customHeight="1">
      <c r="A22" s="184">
        <v>44986</v>
      </c>
      <c r="B22" s="185"/>
      <c r="C22" s="186" t="s">
        <v>92</v>
      </c>
      <c r="D22" s="187"/>
      <c r="E22" s="187"/>
      <c r="F22" s="187"/>
      <c r="G22" s="187"/>
      <c r="H22" s="187"/>
      <c r="I22" s="187"/>
      <c r="J22" s="187"/>
      <c r="K22" s="188"/>
      <c r="L22" s="186"/>
      <c r="M22" s="187"/>
      <c r="N22" s="187"/>
      <c r="O22" s="187"/>
      <c r="P22" s="187"/>
      <c r="Q22" s="187"/>
      <c r="R22" s="187"/>
      <c r="S22" s="188"/>
      <c r="T22" s="189" t="s">
        <v>114</v>
      </c>
      <c r="U22" s="189"/>
      <c r="V22" s="190">
        <v>3</v>
      </c>
      <c r="W22" s="190"/>
      <c r="X22" s="190"/>
      <c r="Y22" s="190"/>
      <c r="Z22" s="191">
        <v>10</v>
      </c>
      <c r="AA22" s="192"/>
      <c r="AB22" s="193">
        <v>5000</v>
      </c>
      <c r="AC22" s="194"/>
      <c r="AD22" s="194"/>
      <c r="AE22" s="194"/>
      <c r="AF22" s="194"/>
      <c r="AG22" s="194"/>
      <c r="AH22" s="195"/>
      <c r="AI22" s="388">
        <f t="shared" ref="AI22:AI30" si="0">IF(AB22="","",ROUNDDOWN(V22*AB22,0))</f>
        <v>15000</v>
      </c>
      <c r="AJ22" s="389"/>
      <c r="AK22" s="389"/>
      <c r="AL22" s="389"/>
      <c r="AM22" s="389"/>
      <c r="AN22" s="389"/>
      <c r="AO22" s="389"/>
      <c r="AP22" s="390"/>
      <c r="AQ22" s="186"/>
      <c r="AR22" s="187"/>
      <c r="AS22" s="187"/>
      <c r="AT22" s="187"/>
      <c r="AU22" s="187"/>
      <c r="AV22" s="187"/>
      <c r="AW22" s="187"/>
      <c r="AX22" s="187"/>
      <c r="AY22" s="187"/>
      <c r="AZ22" s="200"/>
      <c r="BG22" s="7"/>
    </row>
    <row r="23" spans="1:59" ht="19.5" customHeight="1">
      <c r="A23" s="184">
        <v>44991</v>
      </c>
      <c r="B23" s="185"/>
      <c r="C23" s="186" t="s">
        <v>94</v>
      </c>
      <c r="D23" s="187"/>
      <c r="E23" s="187"/>
      <c r="F23" s="187"/>
      <c r="G23" s="187"/>
      <c r="H23" s="187"/>
      <c r="I23" s="187"/>
      <c r="J23" s="187"/>
      <c r="K23" s="188"/>
      <c r="L23" s="186"/>
      <c r="M23" s="187"/>
      <c r="N23" s="187"/>
      <c r="O23" s="187"/>
      <c r="P23" s="187"/>
      <c r="Q23" s="187"/>
      <c r="R23" s="187"/>
      <c r="S23" s="188"/>
      <c r="T23" s="189" t="s">
        <v>93</v>
      </c>
      <c r="U23" s="189"/>
      <c r="V23" s="190">
        <v>1</v>
      </c>
      <c r="W23" s="190"/>
      <c r="X23" s="190"/>
      <c r="Y23" s="190"/>
      <c r="Z23" s="191">
        <v>10</v>
      </c>
      <c r="AA23" s="192"/>
      <c r="AB23" s="193">
        <v>10000</v>
      </c>
      <c r="AC23" s="194"/>
      <c r="AD23" s="194"/>
      <c r="AE23" s="194"/>
      <c r="AF23" s="194"/>
      <c r="AG23" s="194"/>
      <c r="AH23" s="195"/>
      <c r="AI23" s="388">
        <f t="shared" si="0"/>
        <v>10000</v>
      </c>
      <c r="AJ23" s="389"/>
      <c r="AK23" s="389"/>
      <c r="AL23" s="389"/>
      <c r="AM23" s="389"/>
      <c r="AN23" s="389"/>
      <c r="AO23" s="389"/>
      <c r="AP23" s="390"/>
      <c r="AQ23" s="186"/>
      <c r="AR23" s="187"/>
      <c r="AS23" s="187"/>
      <c r="AT23" s="187"/>
      <c r="AU23" s="187"/>
      <c r="AV23" s="187"/>
      <c r="AW23" s="187"/>
      <c r="AX23" s="187"/>
      <c r="AY23" s="187"/>
      <c r="AZ23" s="200"/>
      <c r="BG23" s="7"/>
    </row>
    <row r="24" spans="1:59" ht="19.5" customHeight="1">
      <c r="A24" s="184">
        <v>44986</v>
      </c>
      <c r="B24" s="185"/>
      <c r="C24" s="186" t="s">
        <v>97</v>
      </c>
      <c r="D24" s="187"/>
      <c r="E24" s="187"/>
      <c r="F24" s="187"/>
      <c r="G24" s="187"/>
      <c r="H24" s="187"/>
      <c r="I24" s="187"/>
      <c r="J24" s="187"/>
      <c r="K24" s="188"/>
      <c r="L24" s="186"/>
      <c r="M24" s="187"/>
      <c r="N24" s="187"/>
      <c r="O24" s="187"/>
      <c r="P24" s="187"/>
      <c r="Q24" s="187"/>
      <c r="R24" s="187"/>
      <c r="S24" s="188"/>
      <c r="T24" s="189" t="s">
        <v>93</v>
      </c>
      <c r="U24" s="189"/>
      <c r="V24" s="190">
        <v>1</v>
      </c>
      <c r="W24" s="190"/>
      <c r="X24" s="190"/>
      <c r="Y24" s="190"/>
      <c r="Z24" s="191" t="s">
        <v>82</v>
      </c>
      <c r="AA24" s="192"/>
      <c r="AB24" s="193">
        <v>500</v>
      </c>
      <c r="AC24" s="194"/>
      <c r="AD24" s="194"/>
      <c r="AE24" s="194"/>
      <c r="AF24" s="194"/>
      <c r="AG24" s="194"/>
      <c r="AH24" s="195"/>
      <c r="AI24" s="388">
        <f>IF(AB24="","",ROUNDDOWN(V24*AB24,0))</f>
        <v>500</v>
      </c>
      <c r="AJ24" s="389"/>
      <c r="AK24" s="389"/>
      <c r="AL24" s="389"/>
      <c r="AM24" s="389"/>
      <c r="AN24" s="389"/>
      <c r="AO24" s="389"/>
      <c r="AP24" s="390"/>
      <c r="AQ24" s="186"/>
      <c r="AR24" s="187"/>
      <c r="AS24" s="187"/>
      <c r="AT24" s="187"/>
      <c r="AU24" s="187"/>
      <c r="AV24" s="187"/>
      <c r="AW24" s="187"/>
      <c r="AX24" s="187"/>
      <c r="AY24" s="187"/>
      <c r="AZ24" s="200"/>
      <c r="BG24" s="7"/>
    </row>
    <row r="25" spans="1:59" ht="19.5" customHeight="1">
      <c r="A25" s="184">
        <v>44991</v>
      </c>
      <c r="B25" s="185"/>
      <c r="C25" s="186" t="s">
        <v>101</v>
      </c>
      <c r="D25" s="187"/>
      <c r="E25" s="187"/>
      <c r="F25" s="187"/>
      <c r="G25" s="187"/>
      <c r="H25" s="187"/>
      <c r="I25" s="187"/>
      <c r="J25" s="187"/>
      <c r="K25" s="188"/>
      <c r="L25" s="186"/>
      <c r="M25" s="187"/>
      <c r="N25" s="187"/>
      <c r="O25" s="187"/>
      <c r="P25" s="187"/>
      <c r="Q25" s="187"/>
      <c r="R25" s="187"/>
      <c r="S25" s="188"/>
      <c r="T25" s="189" t="s">
        <v>102</v>
      </c>
      <c r="U25" s="189"/>
      <c r="V25" s="190">
        <v>5</v>
      </c>
      <c r="W25" s="190"/>
      <c r="X25" s="190"/>
      <c r="Y25" s="190"/>
      <c r="Z25" s="191" t="s">
        <v>103</v>
      </c>
      <c r="AA25" s="192"/>
      <c r="AB25" s="193">
        <v>150</v>
      </c>
      <c r="AC25" s="194"/>
      <c r="AD25" s="194"/>
      <c r="AE25" s="194"/>
      <c r="AF25" s="194"/>
      <c r="AG25" s="194"/>
      <c r="AH25" s="195"/>
      <c r="AI25" s="388">
        <f>IF(AB25="","",ROUNDDOWN(V25*AB25,0))</f>
        <v>750</v>
      </c>
      <c r="AJ25" s="389"/>
      <c r="AK25" s="389"/>
      <c r="AL25" s="389"/>
      <c r="AM25" s="389"/>
      <c r="AN25" s="389"/>
      <c r="AO25" s="389"/>
      <c r="AP25" s="390"/>
      <c r="AQ25" s="186"/>
      <c r="AR25" s="187"/>
      <c r="AS25" s="187"/>
      <c r="AT25" s="187"/>
      <c r="AU25" s="187"/>
      <c r="AV25" s="187"/>
      <c r="AW25" s="187"/>
      <c r="AX25" s="187"/>
      <c r="AY25" s="187"/>
      <c r="AZ25" s="200"/>
      <c r="BG25" s="7"/>
    </row>
    <row r="26" spans="1:59" ht="19.5" customHeight="1">
      <c r="A26" s="184"/>
      <c r="B26" s="185"/>
      <c r="C26" s="186"/>
      <c r="D26" s="187"/>
      <c r="E26" s="187"/>
      <c r="F26" s="187"/>
      <c r="G26" s="187"/>
      <c r="H26" s="187"/>
      <c r="I26" s="187"/>
      <c r="J26" s="187"/>
      <c r="K26" s="188"/>
      <c r="L26" s="186"/>
      <c r="M26" s="187"/>
      <c r="N26" s="187"/>
      <c r="O26" s="187"/>
      <c r="P26" s="187"/>
      <c r="Q26" s="187"/>
      <c r="R26" s="187"/>
      <c r="S26" s="188"/>
      <c r="T26" s="189"/>
      <c r="U26" s="189"/>
      <c r="V26" s="190"/>
      <c r="W26" s="190"/>
      <c r="X26" s="190"/>
      <c r="Y26" s="190"/>
      <c r="Z26" s="191"/>
      <c r="AA26" s="192"/>
      <c r="AB26" s="193"/>
      <c r="AC26" s="194"/>
      <c r="AD26" s="194"/>
      <c r="AE26" s="194"/>
      <c r="AF26" s="194"/>
      <c r="AG26" s="194"/>
      <c r="AH26" s="195"/>
      <c r="AI26" s="388" t="str">
        <f t="shared" si="0"/>
        <v/>
      </c>
      <c r="AJ26" s="389"/>
      <c r="AK26" s="389"/>
      <c r="AL26" s="389"/>
      <c r="AM26" s="389"/>
      <c r="AN26" s="389"/>
      <c r="AO26" s="389"/>
      <c r="AP26" s="390"/>
      <c r="AQ26" s="186"/>
      <c r="AR26" s="187"/>
      <c r="AS26" s="187"/>
      <c r="AT26" s="187"/>
      <c r="AU26" s="187"/>
      <c r="AV26" s="187"/>
      <c r="AW26" s="187"/>
      <c r="AX26" s="187"/>
      <c r="AY26" s="187"/>
      <c r="AZ26" s="200"/>
    </row>
    <row r="27" spans="1:59" ht="19.5" customHeight="1">
      <c r="A27" s="184"/>
      <c r="B27" s="185"/>
      <c r="C27" s="186"/>
      <c r="D27" s="187"/>
      <c r="E27" s="187"/>
      <c r="F27" s="187"/>
      <c r="G27" s="187"/>
      <c r="H27" s="187"/>
      <c r="I27" s="187"/>
      <c r="J27" s="187"/>
      <c r="K27" s="188"/>
      <c r="L27" s="186"/>
      <c r="M27" s="187"/>
      <c r="N27" s="187"/>
      <c r="O27" s="187"/>
      <c r="P27" s="187"/>
      <c r="Q27" s="187"/>
      <c r="R27" s="187"/>
      <c r="S27" s="188"/>
      <c r="T27" s="189"/>
      <c r="U27" s="189"/>
      <c r="V27" s="190"/>
      <c r="W27" s="190"/>
      <c r="X27" s="190"/>
      <c r="Y27" s="190"/>
      <c r="Z27" s="191"/>
      <c r="AA27" s="192"/>
      <c r="AB27" s="193"/>
      <c r="AC27" s="194"/>
      <c r="AD27" s="194"/>
      <c r="AE27" s="194"/>
      <c r="AF27" s="194"/>
      <c r="AG27" s="194"/>
      <c r="AH27" s="195"/>
      <c r="AI27" s="388" t="str">
        <f t="shared" ref="AI27:AI28" si="1">IF(AB27="","",ROUNDDOWN(V27*AB27,0))</f>
        <v/>
      </c>
      <c r="AJ27" s="389"/>
      <c r="AK27" s="389"/>
      <c r="AL27" s="389"/>
      <c r="AM27" s="389"/>
      <c r="AN27" s="389"/>
      <c r="AO27" s="389"/>
      <c r="AP27" s="390"/>
      <c r="AQ27" s="186"/>
      <c r="AR27" s="187"/>
      <c r="AS27" s="187"/>
      <c r="AT27" s="187"/>
      <c r="AU27" s="187"/>
      <c r="AV27" s="187"/>
      <c r="AW27" s="187"/>
      <c r="AX27" s="187"/>
      <c r="AY27" s="187"/>
      <c r="AZ27" s="200"/>
    </row>
    <row r="28" spans="1:59" ht="19.5" customHeight="1">
      <c r="A28" s="184"/>
      <c r="B28" s="185"/>
      <c r="C28" s="186"/>
      <c r="D28" s="187"/>
      <c r="E28" s="187"/>
      <c r="F28" s="187"/>
      <c r="G28" s="187"/>
      <c r="H28" s="187"/>
      <c r="I28" s="187"/>
      <c r="J28" s="187"/>
      <c r="K28" s="188"/>
      <c r="L28" s="186"/>
      <c r="M28" s="187"/>
      <c r="N28" s="187"/>
      <c r="O28" s="187"/>
      <c r="P28" s="187"/>
      <c r="Q28" s="187"/>
      <c r="R28" s="187"/>
      <c r="S28" s="188"/>
      <c r="T28" s="189"/>
      <c r="U28" s="189"/>
      <c r="V28" s="190"/>
      <c r="W28" s="190"/>
      <c r="X28" s="190"/>
      <c r="Y28" s="190"/>
      <c r="Z28" s="191"/>
      <c r="AA28" s="192"/>
      <c r="AB28" s="193"/>
      <c r="AC28" s="194"/>
      <c r="AD28" s="194"/>
      <c r="AE28" s="194"/>
      <c r="AF28" s="194"/>
      <c r="AG28" s="194"/>
      <c r="AH28" s="195"/>
      <c r="AI28" s="388" t="str">
        <f t="shared" si="1"/>
        <v/>
      </c>
      <c r="AJ28" s="389"/>
      <c r="AK28" s="389"/>
      <c r="AL28" s="389"/>
      <c r="AM28" s="389"/>
      <c r="AN28" s="389"/>
      <c r="AO28" s="389"/>
      <c r="AP28" s="390"/>
      <c r="AQ28" s="186"/>
      <c r="AR28" s="187"/>
      <c r="AS28" s="187"/>
      <c r="AT28" s="187"/>
      <c r="AU28" s="187"/>
      <c r="AV28" s="187"/>
      <c r="AW28" s="187"/>
      <c r="AX28" s="187"/>
      <c r="AY28" s="187"/>
      <c r="AZ28" s="200"/>
    </row>
    <row r="29" spans="1:59" ht="19.5" customHeight="1">
      <c r="A29" s="184"/>
      <c r="B29" s="185"/>
      <c r="C29" s="186"/>
      <c r="D29" s="187"/>
      <c r="E29" s="187"/>
      <c r="F29" s="187"/>
      <c r="G29" s="187"/>
      <c r="H29" s="187"/>
      <c r="I29" s="187"/>
      <c r="J29" s="187"/>
      <c r="K29" s="188"/>
      <c r="L29" s="186"/>
      <c r="M29" s="187"/>
      <c r="N29" s="187"/>
      <c r="O29" s="187"/>
      <c r="P29" s="187"/>
      <c r="Q29" s="187"/>
      <c r="R29" s="187"/>
      <c r="S29" s="188"/>
      <c r="T29" s="189"/>
      <c r="U29" s="189"/>
      <c r="V29" s="190"/>
      <c r="W29" s="190"/>
      <c r="X29" s="190"/>
      <c r="Y29" s="190"/>
      <c r="Z29" s="191"/>
      <c r="AA29" s="192"/>
      <c r="AB29" s="193"/>
      <c r="AC29" s="194"/>
      <c r="AD29" s="194"/>
      <c r="AE29" s="194"/>
      <c r="AF29" s="194"/>
      <c r="AG29" s="194"/>
      <c r="AH29" s="195"/>
      <c r="AI29" s="388" t="str">
        <f t="shared" si="0"/>
        <v/>
      </c>
      <c r="AJ29" s="389"/>
      <c r="AK29" s="389"/>
      <c r="AL29" s="389"/>
      <c r="AM29" s="389"/>
      <c r="AN29" s="389"/>
      <c r="AO29" s="389"/>
      <c r="AP29" s="390"/>
      <c r="AQ29" s="186"/>
      <c r="AR29" s="187"/>
      <c r="AS29" s="187"/>
      <c r="AT29" s="187"/>
      <c r="AU29" s="187"/>
      <c r="AV29" s="187"/>
      <c r="AW29" s="187"/>
      <c r="AX29" s="187"/>
      <c r="AY29" s="187"/>
      <c r="AZ29" s="200"/>
    </row>
    <row r="30" spans="1:59" ht="19.5" customHeight="1" thickBot="1">
      <c r="A30" s="216"/>
      <c r="B30" s="217"/>
      <c r="C30" s="218"/>
      <c r="D30" s="219"/>
      <c r="E30" s="219"/>
      <c r="F30" s="219"/>
      <c r="G30" s="219"/>
      <c r="H30" s="219"/>
      <c r="I30" s="219"/>
      <c r="J30" s="219"/>
      <c r="K30" s="220"/>
      <c r="L30" s="218"/>
      <c r="M30" s="219"/>
      <c r="N30" s="219"/>
      <c r="O30" s="219"/>
      <c r="P30" s="219"/>
      <c r="Q30" s="219"/>
      <c r="R30" s="219"/>
      <c r="S30" s="220"/>
      <c r="T30" s="221"/>
      <c r="U30" s="221"/>
      <c r="V30" s="222"/>
      <c r="W30" s="222"/>
      <c r="X30" s="222"/>
      <c r="Y30" s="222"/>
      <c r="Z30" s="223"/>
      <c r="AA30" s="224"/>
      <c r="AB30" s="225"/>
      <c r="AC30" s="226"/>
      <c r="AD30" s="226"/>
      <c r="AE30" s="226"/>
      <c r="AF30" s="226"/>
      <c r="AG30" s="226"/>
      <c r="AH30" s="227"/>
      <c r="AI30" s="397" t="str">
        <f t="shared" si="0"/>
        <v/>
      </c>
      <c r="AJ30" s="398"/>
      <c r="AK30" s="398"/>
      <c r="AL30" s="398"/>
      <c r="AM30" s="398"/>
      <c r="AN30" s="398"/>
      <c r="AO30" s="398"/>
      <c r="AP30" s="399"/>
      <c r="AQ30" s="218"/>
      <c r="AR30" s="219"/>
      <c r="AS30" s="219"/>
      <c r="AT30" s="219"/>
      <c r="AU30" s="219"/>
      <c r="AV30" s="219"/>
      <c r="AW30" s="219"/>
      <c r="AX30" s="219"/>
      <c r="AY30" s="219"/>
      <c r="AZ30" s="231"/>
      <c r="BA30" s="62"/>
    </row>
    <row r="31" spans="1:59" ht="19.5" customHeight="1">
      <c r="A31" s="53"/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67"/>
      <c r="U31" s="4"/>
      <c r="Y31" s="98" t="str">
        <f>IF(AT31&gt;=ROUND(AI31*AD31/100+1,0),"消費税額を確認して下さい",IF(AT31&lt;=ROUND(AI31*AD31/100-1,0),"消費税額を確認して下さい",""))</f>
        <v/>
      </c>
      <c r="Z31" s="56" t="s">
        <v>86</v>
      </c>
      <c r="AA31" s="55"/>
      <c r="AB31" s="55"/>
      <c r="AC31" s="70"/>
      <c r="AD31" s="445" t="s">
        <v>84</v>
      </c>
      <c r="AE31" s="446"/>
      <c r="AF31" s="71" t="s">
        <v>0</v>
      </c>
      <c r="AG31" s="70"/>
      <c r="AH31" s="68"/>
      <c r="AI31" s="402">
        <f>IFERROR(SUMIF(Z21:AA30,"0",AI21:AP30),"")</f>
        <v>500</v>
      </c>
      <c r="AJ31" s="403"/>
      <c r="AK31" s="403"/>
      <c r="AL31" s="403"/>
      <c r="AM31" s="403"/>
      <c r="AN31" s="403"/>
      <c r="AO31" s="403"/>
      <c r="AP31" s="404"/>
      <c r="AQ31" s="65" t="s">
        <v>87</v>
      </c>
      <c r="AR31" s="64"/>
      <c r="AS31" s="64"/>
      <c r="AT31" s="447"/>
      <c r="AU31" s="447"/>
      <c r="AV31" s="447"/>
      <c r="AW31" s="447"/>
      <c r="AX31" s="447"/>
      <c r="AY31" s="447"/>
      <c r="AZ31" s="448"/>
      <c r="BA31" s="63"/>
    </row>
    <row r="32" spans="1:59" ht="19.5" customHeight="1">
      <c r="A32" s="53"/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67"/>
      <c r="U32" s="4"/>
      <c r="Y32" s="98" t="str">
        <f>IF(AT32&gt;ROUND(AI32*8/100+1,0),"消費税額を確認して下さい",IF(AT32&lt;ROUND(AI32*8/100-1,0),"消費税額を確認して下さい",""))</f>
        <v/>
      </c>
      <c r="Z32" s="56" t="s">
        <v>86</v>
      </c>
      <c r="AA32" s="73"/>
      <c r="AB32" s="73"/>
      <c r="AC32" s="70"/>
      <c r="AD32" s="449" t="s">
        <v>112</v>
      </c>
      <c r="AE32" s="449"/>
      <c r="AF32" s="71" t="s">
        <v>0</v>
      </c>
      <c r="AG32" s="70"/>
      <c r="AH32" s="68"/>
      <c r="AI32" s="402">
        <f>IFERROR(SUMIF(Z21:AA30,"軽8",AI21:AP30),"")</f>
        <v>750</v>
      </c>
      <c r="AJ32" s="403"/>
      <c r="AK32" s="403"/>
      <c r="AL32" s="403"/>
      <c r="AM32" s="403"/>
      <c r="AN32" s="403"/>
      <c r="AO32" s="403"/>
      <c r="AP32" s="404"/>
      <c r="AQ32" s="66" t="s">
        <v>87</v>
      </c>
      <c r="AR32" s="64"/>
      <c r="AS32" s="64"/>
      <c r="AT32" s="408">
        <f>IFERROR(ROUND(AI32*8/100,0),"")</f>
        <v>60</v>
      </c>
      <c r="AU32" s="408"/>
      <c r="AV32" s="408"/>
      <c r="AW32" s="408"/>
      <c r="AX32" s="408"/>
      <c r="AY32" s="408"/>
      <c r="AZ32" s="409"/>
      <c r="BA32" s="63"/>
    </row>
    <row r="33" spans="1:54" ht="19.5" customHeight="1" thickBot="1">
      <c r="A33" s="53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67"/>
      <c r="U33" s="4"/>
      <c r="Y33" s="98" t="str">
        <f>IF(AT33&gt;ROUND(AI33*AD33/100+1,0),"消費税額を確認して下さい",IF(AT33&lt;ROUND(AI33*AD33/100-1,0),"消費税額を確認して下さい",""))</f>
        <v/>
      </c>
      <c r="Z33" s="6" t="s">
        <v>86</v>
      </c>
      <c r="AA33" s="94"/>
      <c r="AB33" s="94"/>
      <c r="AC33" s="93"/>
      <c r="AD33" s="450">
        <v>10</v>
      </c>
      <c r="AE33" s="450"/>
      <c r="AF33" s="95" t="s">
        <v>0</v>
      </c>
      <c r="AG33" s="93"/>
      <c r="AH33" s="96"/>
      <c r="AI33" s="411">
        <f>IFERROR(SUMIF(Z21:AA30,10,AI21:AP30),"")</f>
        <v>145000</v>
      </c>
      <c r="AJ33" s="412"/>
      <c r="AK33" s="412"/>
      <c r="AL33" s="412"/>
      <c r="AM33" s="412"/>
      <c r="AN33" s="412"/>
      <c r="AO33" s="412"/>
      <c r="AP33" s="413"/>
      <c r="AQ33" s="94" t="s">
        <v>87</v>
      </c>
      <c r="AR33" s="97"/>
      <c r="AS33" s="97"/>
      <c r="AT33" s="204">
        <f>IFERROR(ROUND(AI33*AD33/100,0),"")</f>
        <v>14500</v>
      </c>
      <c r="AU33" s="204"/>
      <c r="AV33" s="204"/>
      <c r="AW33" s="204"/>
      <c r="AX33" s="204"/>
      <c r="AY33" s="204"/>
      <c r="AZ33" s="205"/>
      <c r="BA33" s="63"/>
    </row>
    <row r="34" spans="1:54" ht="19.5" customHeight="1" thickBot="1">
      <c r="Q34" s="67"/>
      <c r="U34" s="4"/>
      <c r="Z34" s="207" t="s">
        <v>110</v>
      </c>
      <c r="AA34" s="208"/>
      <c r="AB34" s="208"/>
      <c r="AC34" s="208"/>
      <c r="AD34" s="208"/>
      <c r="AE34" s="208"/>
      <c r="AF34" s="208"/>
      <c r="AG34" s="208"/>
      <c r="AH34" s="209"/>
      <c r="AI34" s="431">
        <f>SUM(AI31:AP33)</f>
        <v>146250</v>
      </c>
      <c r="AJ34" s="432"/>
      <c r="AK34" s="432"/>
      <c r="AL34" s="432"/>
      <c r="AM34" s="432"/>
      <c r="AN34" s="432"/>
      <c r="AO34" s="432"/>
      <c r="AP34" s="433"/>
      <c r="AQ34" s="75" t="s">
        <v>88</v>
      </c>
      <c r="AR34" s="74"/>
      <c r="AS34" s="74"/>
      <c r="AT34" s="434">
        <f>SUM(AT31:AZ33)</f>
        <v>14560</v>
      </c>
      <c r="AU34" s="434"/>
      <c r="AV34" s="434"/>
      <c r="AW34" s="434"/>
      <c r="AX34" s="434"/>
      <c r="AY34" s="434"/>
      <c r="AZ34" s="435"/>
      <c r="BB34" s="8"/>
    </row>
    <row r="35" spans="1:54" ht="24.75" customHeight="1" thickBot="1">
      <c r="A35" s="206" t="s">
        <v>130</v>
      </c>
      <c r="B35" s="206"/>
      <c r="C35" s="206"/>
      <c r="D35" s="206"/>
      <c r="E35" s="206"/>
      <c r="R35" s="18"/>
      <c r="S35" s="18"/>
      <c r="T35" s="18"/>
      <c r="U35" s="18"/>
      <c r="W35" s="18"/>
      <c r="X35" s="18"/>
      <c r="Y35" s="18"/>
      <c r="Z35" s="207" t="s">
        <v>111</v>
      </c>
      <c r="AA35" s="208"/>
      <c r="AB35" s="208"/>
      <c r="AC35" s="208"/>
      <c r="AD35" s="208"/>
      <c r="AE35" s="208"/>
      <c r="AF35" s="208"/>
      <c r="AG35" s="208"/>
      <c r="AH35" s="209"/>
      <c r="AI35" s="414">
        <f>AI34+AT34</f>
        <v>160810</v>
      </c>
      <c r="AJ35" s="415"/>
      <c r="AK35" s="415"/>
      <c r="AL35" s="415"/>
      <c r="AM35" s="415"/>
      <c r="AN35" s="415"/>
      <c r="AO35" s="415"/>
      <c r="AP35" s="415"/>
      <c r="AQ35" s="415"/>
      <c r="AR35" s="415"/>
      <c r="AS35" s="415"/>
      <c r="AT35" s="415"/>
      <c r="AU35" s="415"/>
      <c r="AV35" s="415"/>
      <c r="AW35" s="415"/>
      <c r="AX35" s="415"/>
      <c r="AY35" s="415"/>
      <c r="AZ35" s="416"/>
    </row>
    <row r="36" spans="1:54" ht="5.25" customHeight="1"/>
    <row r="37" spans="1:54" ht="1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4" t="s">
        <v>85</v>
      </c>
      <c r="AI37" s="25"/>
      <c r="AJ37" s="25"/>
      <c r="AK37" s="25"/>
      <c r="AL37" s="106" t="str">
        <f>+AL2</f>
        <v>　Ｔ</v>
      </c>
      <c r="AM37" s="106"/>
      <c r="AN37" s="439" t="str">
        <f>+AN2</f>
        <v>１２３４５６７８９１２３４</v>
      </c>
      <c r="AO37" s="381"/>
      <c r="AP37" s="381"/>
      <c r="AQ37" s="381"/>
      <c r="AR37" s="381"/>
      <c r="AS37" s="381"/>
      <c r="AT37" s="381"/>
      <c r="AU37" s="381"/>
      <c r="AV37" s="381"/>
      <c r="AW37" s="381"/>
      <c r="AX37" s="106"/>
      <c r="AY37" s="106"/>
      <c r="AZ37" s="25"/>
    </row>
    <row r="38" spans="1:54" ht="1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55" t="s">
        <v>44</v>
      </c>
      <c r="W38" s="255"/>
      <c r="X38" s="255"/>
      <c r="Y38" s="255"/>
      <c r="Z38" s="255"/>
      <c r="AA38" s="255"/>
      <c r="AB38" s="255"/>
      <c r="AC38" s="255"/>
      <c r="AD38" s="255"/>
      <c r="AE38" s="27"/>
      <c r="AF38" s="27"/>
      <c r="AG38" s="27"/>
      <c r="AH38" s="61" t="s">
        <v>45</v>
      </c>
      <c r="AI38" s="25"/>
      <c r="AJ38" s="25"/>
      <c r="AL38" s="256">
        <f>+AK3</f>
        <v>0</v>
      </c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</row>
    <row r="39" spans="1:54" ht="17.25">
      <c r="A39" s="28" t="s">
        <v>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7" t="s">
        <v>46</v>
      </c>
      <c r="W39" s="257"/>
      <c r="X39" s="257"/>
      <c r="Y39" s="257"/>
      <c r="Z39" s="257"/>
      <c r="AA39" s="257"/>
      <c r="AB39" s="257"/>
      <c r="AC39" s="257"/>
      <c r="AD39" s="257"/>
      <c r="AE39" s="25"/>
      <c r="AF39" s="25"/>
      <c r="AG39" s="25"/>
      <c r="AH39" s="237" t="str">
        <f>+AH4</f>
        <v>名古屋市中村区○丁目△-□</v>
      </c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</row>
    <row r="40" spans="1:54" ht="17.25" customHeight="1">
      <c r="A40" s="21" t="s">
        <v>63</v>
      </c>
      <c r="B40" s="29"/>
      <c r="C40" s="29"/>
      <c r="D40" s="25"/>
      <c r="E40" s="258" t="str">
        <f>+E5</f>
        <v>Ａ１２３４５</v>
      </c>
      <c r="F40" s="258"/>
      <c r="G40" s="258"/>
      <c r="H40" s="258"/>
      <c r="I40" s="258"/>
      <c r="J40" s="258"/>
      <c r="K40" s="258"/>
      <c r="L40" s="258"/>
      <c r="M40" s="258"/>
      <c r="N40" s="258"/>
      <c r="O40" s="29"/>
      <c r="P40" s="29"/>
      <c r="Q40" s="29"/>
      <c r="R40" s="29"/>
      <c r="S40" s="29" t="s">
        <v>41</v>
      </c>
      <c r="T40" s="25"/>
      <c r="U40" s="29"/>
      <c r="V40" s="259">
        <f>+V5</f>
        <v>2023</v>
      </c>
      <c r="W40" s="259"/>
      <c r="X40" s="29" t="s">
        <v>18</v>
      </c>
      <c r="Y40" s="259">
        <f>+Y5</f>
        <v>3</v>
      </c>
      <c r="Z40" s="259"/>
      <c r="AA40" s="29" t="s">
        <v>17</v>
      </c>
      <c r="AB40" s="259">
        <f>+AB5</f>
        <v>20</v>
      </c>
      <c r="AC40" s="259"/>
      <c r="AD40" s="29" t="s">
        <v>38</v>
      </c>
      <c r="AE40" s="29"/>
      <c r="AF40" s="29"/>
      <c r="AG40" s="29"/>
      <c r="AH40" s="237" t="str">
        <f>+AH5</f>
        <v>○○建設株式会社</v>
      </c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</row>
    <row r="41" spans="1:54" ht="9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37" t="str">
        <f>+AH6</f>
        <v>　　　代表取締役社長　○○○○</v>
      </c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8" t="s">
        <v>37</v>
      </c>
      <c r="AZ41" s="238"/>
    </row>
    <row r="42" spans="1:54" ht="13.5" customHeight="1">
      <c r="A42" s="30" t="s">
        <v>36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2"/>
      <c r="X42" s="239" t="s">
        <v>35</v>
      </c>
      <c r="Y42" s="240"/>
      <c r="Z42" s="240"/>
      <c r="AA42" s="240"/>
      <c r="AB42" s="240"/>
      <c r="AC42" s="240"/>
      <c r="AD42" s="241"/>
      <c r="AE42" s="25"/>
      <c r="AF42" s="25"/>
      <c r="AG42" s="25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8"/>
      <c r="AZ42" s="238"/>
    </row>
    <row r="43" spans="1:54" ht="15" customHeight="1">
      <c r="A43" s="242" t="str">
        <f>+A8</f>
        <v>○○工事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4"/>
      <c r="X43" s="248"/>
      <c r="Y43" s="249"/>
      <c r="Z43" s="249"/>
      <c r="AA43" s="249"/>
      <c r="AB43" s="249"/>
      <c r="AC43" s="249"/>
      <c r="AD43" s="250"/>
      <c r="AE43" s="25"/>
      <c r="AF43" s="25"/>
      <c r="AG43" s="25"/>
      <c r="AH43" s="237">
        <f>+AH8</f>
        <v>0</v>
      </c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</row>
    <row r="44" spans="1:54" ht="23.25" customHeight="1">
      <c r="A44" s="245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7"/>
      <c r="X44" s="251"/>
      <c r="Y44" s="252"/>
      <c r="Z44" s="252"/>
      <c r="AA44" s="252"/>
      <c r="AB44" s="252"/>
      <c r="AC44" s="252"/>
      <c r="AD44" s="253"/>
      <c r="AE44" s="25"/>
      <c r="AF44" s="25"/>
      <c r="AG44" s="25"/>
      <c r="AH44" s="26" t="s">
        <v>34</v>
      </c>
      <c r="AI44" s="25"/>
      <c r="AJ44" s="237" t="str">
        <f>+AJ9</f>
        <v>000-123-1234</v>
      </c>
      <c r="AK44" s="237"/>
      <c r="AL44" s="237"/>
      <c r="AM44" s="237"/>
      <c r="AN44" s="237"/>
      <c r="AO44" s="237"/>
      <c r="AP44" s="33"/>
      <c r="AQ44" s="33"/>
      <c r="AR44" s="26" t="s">
        <v>33</v>
      </c>
      <c r="AS44" s="33"/>
      <c r="AT44" s="254" t="str">
        <f>+AT9</f>
        <v>000-123-1234</v>
      </c>
      <c r="AU44" s="237"/>
      <c r="AV44" s="237"/>
      <c r="AW44" s="237"/>
      <c r="AX44" s="237"/>
      <c r="AY44" s="237"/>
      <c r="AZ44" s="33"/>
    </row>
    <row r="45" spans="1:54" ht="6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</row>
    <row r="46" spans="1:54">
      <c r="A46" s="260" t="s">
        <v>32</v>
      </c>
      <c r="B46" s="261"/>
      <c r="C46" s="261"/>
      <c r="D46" s="262"/>
      <c r="E46" s="260" t="s">
        <v>31</v>
      </c>
      <c r="F46" s="261"/>
      <c r="G46" s="261"/>
      <c r="H46" s="261"/>
      <c r="I46" s="262"/>
      <c r="J46" s="260" t="s">
        <v>30</v>
      </c>
      <c r="K46" s="261"/>
      <c r="L46" s="261"/>
      <c r="M46" s="262"/>
      <c r="N46" s="260" t="s">
        <v>29</v>
      </c>
      <c r="O46" s="261"/>
      <c r="P46" s="261"/>
      <c r="Q46" s="261"/>
      <c r="R46" s="261"/>
      <c r="S46" s="261"/>
      <c r="T46" s="262"/>
      <c r="U46" s="260"/>
      <c r="V46" s="261"/>
      <c r="W46" s="261"/>
      <c r="X46" s="261"/>
      <c r="Y46" s="261"/>
      <c r="Z46" s="261"/>
      <c r="AA46" s="262"/>
      <c r="AB46" s="284" t="s">
        <v>28</v>
      </c>
      <c r="AC46" s="285"/>
      <c r="AD46" s="285"/>
      <c r="AE46" s="285"/>
      <c r="AF46" s="286"/>
      <c r="AG46" s="260" t="s">
        <v>27</v>
      </c>
      <c r="AH46" s="261"/>
      <c r="AI46" s="261"/>
      <c r="AJ46" s="262"/>
      <c r="AK46" s="260" t="s">
        <v>26</v>
      </c>
      <c r="AL46" s="261"/>
      <c r="AM46" s="262"/>
      <c r="AN46" s="26"/>
      <c r="AO46" s="25"/>
      <c r="AP46" s="25"/>
      <c r="AQ46" s="25"/>
      <c r="AR46" s="25"/>
      <c r="AS46" s="25"/>
      <c r="AT46" s="34"/>
      <c r="AU46" s="34"/>
      <c r="AV46" s="34"/>
      <c r="AW46" s="34"/>
      <c r="AX46" s="34"/>
      <c r="AY46" s="34"/>
      <c r="AZ46" s="25"/>
    </row>
    <row r="47" spans="1:54" ht="13.5" customHeight="1">
      <c r="A47" s="263">
        <f>+A12</f>
        <v>123456</v>
      </c>
      <c r="B47" s="264"/>
      <c r="C47" s="264"/>
      <c r="D47" s="265"/>
      <c r="E47" s="263">
        <f>+E12</f>
        <v>0</v>
      </c>
      <c r="F47" s="264"/>
      <c r="G47" s="264"/>
      <c r="H47" s="264"/>
      <c r="I47" s="265"/>
      <c r="J47" s="269">
        <f>+J12</f>
        <v>123456</v>
      </c>
      <c r="K47" s="270"/>
      <c r="L47" s="270"/>
      <c r="M47" s="271"/>
      <c r="N47" s="275" t="s">
        <v>75</v>
      </c>
      <c r="O47" s="276"/>
      <c r="P47" s="276"/>
      <c r="Q47" s="276"/>
      <c r="R47" s="276"/>
      <c r="S47" s="276"/>
      <c r="T47" s="277"/>
      <c r="U47" s="281"/>
      <c r="V47" s="282"/>
      <c r="W47" s="282"/>
      <c r="X47" s="26"/>
      <c r="Y47" s="26"/>
      <c r="Z47" s="26"/>
      <c r="AA47" s="36"/>
      <c r="AB47" s="37"/>
      <c r="AC47" s="35"/>
      <c r="AD47" s="35"/>
      <c r="AE47" s="26"/>
      <c r="AF47" s="36"/>
      <c r="AG47" s="38" t="s">
        <v>25</v>
      </c>
      <c r="AH47" s="34"/>
      <c r="AI47" s="26"/>
      <c r="AJ47" s="26"/>
      <c r="AK47" s="38" t="s">
        <v>24</v>
      </c>
      <c r="AL47" s="34"/>
      <c r="AM47" s="36"/>
      <c r="AN47" s="34" t="s">
        <v>23</v>
      </c>
      <c r="AO47" s="25"/>
      <c r="AP47" s="25"/>
      <c r="AQ47" s="34"/>
      <c r="AR47" s="259">
        <f>+AR12</f>
        <v>2023</v>
      </c>
      <c r="AS47" s="259"/>
      <c r="AT47" s="39" t="s">
        <v>18</v>
      </c>
      <c r="AU47" s="259">
        <f>+AU12</f>
        <v>3</v>
      </c>
      <c r="AV47" s="259"/>
      <c r="AW47" s="39" t="s">
        <v>17</v>
      </c>
      <c r="AX47" s="259">
        <f>+AX12</f>
        <v>1</v>
      </c>
      <c r="AY47" s="259"/>
      <c r="AZ47" s="25" t="s">
        <v>16</v>
      </c>
    </row>
    <row r="48" spans="1:54" ht="13.5" customHeight="1">
      <c r="A48" s="266"/>
      <c r="B48" s="267"/>
      <c r="C48" s="267"/>
      <c r="D48" s="268"/>
      <c r="E48" s="266"/>
      <c r="F48" s="267"/>
      <c r="G48" s="267"/>
      <c r="H48" s="267"/>
      <c r="I48" s="268"/>
      <c r="J48" s="272"/>
      <c r="K48" s="273"/>
      <c r="L48" s="273"/>
      <c r="M48" s="274"/>
      <c r="N48" s="278"/>
      <c r="O48" s="279"/>
      <c r="P48" s="279"/>
      <c r="Q48" s="279"/>
      <c r="R48" s="279"/>
      <c r="S48" s="279"/>
      <c r="T48" s="280"/>
      <c r="U48" s="278"/>
      <c r="V48" s="283"/>
      <c r="W48" s="283"/>
      <c r="X48" s="42"/>
      <c r="Y48" s="279"/>
      <c r="Z48" s="279"/>
      <c r="AA48" s="41"/>
      <c r="AB48" s="40"/>
      <c r="AC48" s="42"/>
      <c r="AD48" s="42"/>
      <c r="AE48" s="42" t="s">
        <v>22</v>
      </c>
      <c r="AF48" s="41"/>
      <c r="AG48" s="43" t="s">
        <v>21</v>
      </c>
      <c r="AH48" s="44"/>
      <c r="AI48" s="42"/>
      <c r="AJ48" s="42"/>
      <c r="AK48" s="43" t="s">
        <v>20</v>
      </c>
      <c r="AL48" s="44"/>
      <c r="AM48" s="41"/>
      <c r="AN48" s="34" t="s">
        <v>19</v>
      </c>
      <c r="AO48" s="25"/>
      <c r="AP48" s="25"/>
      <c r="AQ48" s="34"/>
      <c r="AR48" s="259">
        <f>+AR13</f>
        <v>2023</v>
      </c>
      <c r="AS48" s="259"/>
      <c r="AT48" s="39" t="s">
        <v>18</v>
      </c>
      <c r="AU48" s="259">
        <f>+AU13</f>
        <v>3</v>
      </c>
      <c r="AV48" s="259"/>
      <c r="AW48" s="39" t="s">
        <v>17</v>
      </c>
      <c r="AX48" s="259">
        <f>+AX13</f>
        <v>20</v>
      </c>
      <c r="AY48" s="259"/>
      <c r="AZ48" s="25" t="s">
        <v>16</v>
      </c>
    </row>
    <row r="49" spans="1:52" ht="6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</row>
    <row r="50" spans="1:52">
      <c r="A50" s="239" t="s">
        <v>15</v>
      </c>
      <c r="B50" s="240"/>
      <c r="C50" s="240"/>
      <c r="D50" s="240"/>
      <c r="E50" s="240"/>
      <c r="F50" s="240"/>
      <c r="G50" s="240"/>
      <c r="H50" s="240"/>
      <c r="I50" s="241"/>
      <c r="J50" s="260" t="s">
        <v>14</v>
      </c>
      <c r="K50" s="261"/>
      <c r="L50" s="261"/>
      <c r="M50" s="261"/>
      <c r="N50" s="261"/>
      <c r="O50" s="261"/>
      <c r="P50" s="261"/>
      <c r="Q50" s="261"/>
      <c r="R50" s="262"/>
      <c r="S50" s="239" t="s">
        <v>13</v>
      </c>
      <c r="T50" s="240"/>
      <c r="U50" s="240"/>
      <c r="V50" s="240"/>
      <c r="W50" s="240"/>
      <c r="X50" s="240"/>
      <c r="Y50" s="240"/>
      <c r="Z50" s="240"/>
      <c r="AA50" s="241"/>
      <c r="AB50" s="239" t="s">
        <v>12</v>
      </c>
      <c r="AC50" s="240"/>
      <c r="AD50" s="240"/>
      <c r="AE50" s="240"/>
      <c r="AF50" s="240"/>
      <c r="AG50" s="240"/>
      <c r="AH50" s="240"/>
      <c r="AI50" s="240"/>
      <c r="AJ50" s="241"/>
      <c r="AK50" s="239" t="s">
        <v>11</v>
      </c>
      <c r="AL50" s="240"/>
      <c r="AM50" s="240"/>
      <c r="AN50" s="240"/>
      <c r="AO50" s="240"/>
      <c r="AP50" s="240"/>
      <c r="AQ50" s="240"/>
      <c r="AR50" s="240"/>
      <c r="AS50" s="241"/>
      <c r="AT50" s="25"/>
      <c r="AU50" s="25"/>
      <c r="AV50" s="25"/>
      <c r="AW50" s="239" t="s">
        <v>10</v>
      </c>
      <c r="AX50" s="240"/>
      <c r="AY50" s="240"/>
      <c r="AZ50" s="241"/>
    </row>
    <row r="51" spans="1:52">
      <c r="A51" s="287">
        <f>+A16</f>
        <v>500000</v>
      </c>
      <c r="B51" s="288"/>
      <c r="C51" s="288"/>
      <c r="D51" s="288"/>
      <c r="E51" s="288"/>
      <c r="F51" s="288"/>
      <c r="G51" s="288"/>
      <c r="H51" s="288"/>
      <c r="I51" s="289"/>
      <c r="J51" s="287">
        <f>+J16</f>
        <v>200000</v>
      </c>
      <c r="K51" s="288"/>
      <c r="L51" s="288"/>
      <c r="M51" s="288"/>
      <c r="N51" s="288"/>
      <c r="O51" s="288"/>
      <c r="P51" s="288"/>
      <c r="Q51" s="288"/>
      <c r="R51" s="289"/>
      <c r="S51" s="293">
        <f>+S16</f>
        <v>160810</v>
      </c>
      <c r="T51" s="294"/>
      <c r="U51" s="294"/>
      <c r="V51" s="294"/>
      <c r="W51" s="294"/>
      <c r="X51" s="294"/>
      <c r="Y51" s="294"/>
      <c r="Z51" s="294"/>
      <c r="AA51" s="295"/>
      <c r="AB51" s="30"/>
      <c r="AC51" s="31"/>
      <c r="AD51" s="51"/>
      <c r="AE51" s="31"/>
      <c r="AF51" s="31"/>
      <c r="AG51" s="51"/>
      <c r="AH51" s="31"/>
      <c r="AI51" s="31"/>
      <c r="AJ51" s="32"/>
      <c r="AK51" s="287">
        <f>+AK16</f>
        <v>139190</v>
      </c>
      <c r="AL51" s="288"/>
      <c r="AM51" s="288"/>
      <c r="AN51" s="288"/>
      <c r="AO51" s="288"/>
      <c r="AP51" s="288"/>
      <c r="AQ51" s="288"/>
      <c r="AR51" s="288"/>
      <c r="AS51" s="289"/>
      <c r="AT51" s="25"/>
      <c r="AU51" s="25"/>
      <c r="AV51" s="25"/>
      <c r="AW51" s="45"/>
      <c r="AX51" s="25"/>
      <c r="AY51" s="25"/>
      <c r="AZ51" s="46"/>
    </row>
    <row r="52" spans="1:52" ht="20.25" customHeight="1">
      <c r="A52" s="290"/>
      <c r="B52" s="291"/>
      <c r="C52" s="291"/>
      <c r="D52" s="291"/>
      <c r="E52" s="291"/>
      <c r="F52" s="291"/>
      <c r="G52" s="291"/>
      <c r="H52" s="291"/>
      <c r="I52" s="292"/>
      <c r="J52" s="290"/>
      <c r="K52" s="291"/>
      <c r="L52" s="291"/>
      <c r="M52" s="291"/>
      <c r="N52" s="291"/>
      <c r="O52" s="291"/>
      <c r="P52" s="291"/>
      <c r="Q52" s="291"/>
      <c r="R52" s="292"/>
      <c r="S52" s="296"/>
      <c r="T52" s="297"/>
      <c r="U52" s="297"/>
      <c r="V52" s="297"/>
      <c r="W52" s="297"/>
      <c r="X52" s="297"/>
      <c r="Y52" s="297"/>
      <c r="Z52" s="297"/>
      <c r="AA52" s="298"/>
      <c r="AB52" s="47"/>
      <c r="AC52" s="50"/>
      <c r="AD52" s="48"/>
      <c r="AE52" s="50"/>
      <c r="AF52" s="48"/>
      <c r="AG52" s="50"/>
      <c r="AH52" s="48"/>
      <c r="AI52" s="50"/>
      <c r="AJ52" s="49"/>
      <c r="AK52" s="290"/>
      <c r="AL52" s="291"/>
      <c r="AM52" s="291"/>
      <c r="AN52" s="291"/>
      <c r="AO52" s="291"/>
      <c r="AP52" s="291"/>
      <c r="AQ52" s="291"/>
      <c r="AR52" s="291"/>
      <c r="AS52" s="292"/>
      <c r="AT52" s="25"/>
      <c r="AU52" s="25"/>
      <c r="AV52" s="25"/>
      <c r="AW52" s="45"/>
      <c r="AX52" s="25"/>
      <c r="AY52" s="25"/>
      <c r="AZ52" s="46"/>
    </row>
    <row r="53" spans="1:52" ht="12" customHeight="1">
      <c r="A53" s="299" t="s">
        <v>9</v>
      </c>
      <c r="B53" s="299"/>
      <c r="C53" s="29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47"/>
      <c r="AX53" s="48"/>
      <c r="AY53" s="48"/>
      <c r="AZ53" s="49"/>
    </row>
    <row r="54" spans="1:52" ht="6" customHeight="1" thickBot="1">
      <c r="A54" s="300"/>
      <c r="B54" s="300"/>
      <c r="C54" s="30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</row>
    <row r="55" spans="1:52" ht="15" customHeight="1">
      <c r="A55" s="301" t="s">
        <v>8</v>
      </c>
      <c r="B55" s="302"/>
      <c r="C55" s="303" t="s">
        <v>7</v>
      </c>
      <c r="D55" s="304"/>
      <c r="E55" s="304"/>
      <c r="F55" s="304"/>
      <c r="G55" s="304"/>
      <c r="H55" s="304"/>
      <c r="I55" s="304"/>
      <c r="J55" s="304"/>
      <c r="K55" s="302"/>
      <c r="L55" s="303" t="s">
        <v>6</v>
      </c>
      <c r="M55" s="304"/>
      <c r="N55" s="304"/>
      <c r="O55" s="304"/>
      <c r="P55" s="304"/>
      <c r="Q55" s="304"/>
      <c r="R55" s="304"/>
      <c r="S55" s="304"/>
      <c r="T55" s="303" t="s">
        <v>83</v>
      </c>
      <c r="U55" s="302"/>
      <c r="V55" s="303" t="s">
        <v>4</v>
      </c>
      <c r="W55" s="304"/>
      <c r="X55" s="304"/>
      <c r="Y55" s="302"/>
      <c r="Z55" s="303" t="s">
        <v>81</v>
      </c>
      <c r="AA55" s="302"/>
      <c r="AB55" s="303" t="s">
        <v>3</v>
      </c>
      <c r="AC55" s="304"/>
      <c r="AD55" s="304"/>
      <c r="AE55" s="304"/>
      <c r="AF55" s="304"/>
      <c r="AG55" s="304"/>
      <c r="AH55" s="302"/>
      <c r="AI55" s="303" t="s">
        <v>2</v>
      </c>
      <c r="AJ55" s="304"/>
      <c r="AK55" s="304"/>
      <c r="AL55" s="304"/>
      <c r="AM55" s="304"/>
      <c r="AN55" s="304"/>
      <c r="AO55" s="304"/>
      <c r="AP55" s="302"/>
      <c r="AQ55" s="303" t="s">
        <v>1</v>
      </c>
      <c r="AR55" s="304"/>
      <c r="AS55" s="304"/>
      <c r="AT55" s="304"/>
      <c r="AU55" s="304"/>
      <c r="AV55" s="304"/>
      <c r="AW55" s="304"/>
      <c r="AX55" s="304"/>
      <c r="AY55" s="304"/>
      <c r="AZ55" s="305"/>
    </row>
    <row r="56" spans="1:52" ht="19.5" customHeight="1">
      <c r="A56" s="306">
        <f>+A21</f>
        <v>44986</v>
      </c>
      <c r="B56" s="307"/>
      <c r="C56" s="308" t="str">
        <f>+C21</f>
        <v>棚</v>
      </c>
      <c r="D56" s="309"/>
      <c r="E56" s="309"/>
      <c r="F56" s="309"/>
      <c r="G56" s="309"/>
      <c r="H56" s="309"/>
      <c r="I56" s="309"/>
      <c r="J56" s="309"/>
      <c r="K56" s="310"/>
      <c r="L56" s="308" t="str">
        <f>+L21</f>
        <v>40×90cm</v>
      </c>
      <c r="M56" s="309"/>
      <c r="N56" s="309"/>
      <c r="O56" s="309"/>
      <c r="P56" s="309"/>
      <c r="Q56" s="309"/>
      <c r="R56" s="309"/>
      <c r="S56" s="309"/>
      <c r="T56" s="311" t="str">
        <f>+T21</f>
        <v>個</v>
      </c>
      <c r="U56" s="312"/>
      <c r="V56" s="313">
        <f>+V21</f>
        <v>100</v>
      </c>
      <c r="W56" s="314"/>
      <c r="X56" s="314"/>
      <c r="Y56" s="315"/>
      <c r="Z56" s="316">
        <f>+Z21</f>
        <v>10</v>
      </c>
      <c r="AA56" s="317"/>
      <c r="AB56" s="318">
        <f>+AB21</f>
        <v>1200</v>
      </c>
      <c r="AC56" s="319"/>
      <c r="AD56" s="319"/>
      <c r="AE56" s="319"/>
      <c r="AF56" s="319"/>
      <c r="AG56" s="319"/>
      <c r="AH56" s="320"/>
      <c r="AI56" s="321">
        <f>+AI21</f>
        <v>120000</v>
      </c>
      <c r="AJ56" s="322"/>
      <c r="AK56" s="322"/>
      <c r="AL56" s="322"/>
      <c r="AM56" s="322"/>
      <c r="AN56" s="322"/>
      <c r="AO56" s="322"/>
      <c r="AP56" s="323"/>
      <c r="AQ56" s="308" t="str">
        <f>+AQ21</f>
        <v>品番12345-1</v>
      </c>
      <c r="AR56" s="309"/>
      <c r="AS56" s="309"/>
      <c r="AT56" s="309"/>
      <c r="AU56" s="309"/>
      <c r="AV56" s="309"/>
      <c r="AW56" s="309"/>
      <c r="AX56" s="309"/>
      <c r="AY56" s="309"/>
      <c r="AZ56" s="324"/>
    </row>
    <row r="57" spans="1:52" ht="19.5" customHeight="1">
      <c r="A57" s="306">
        <f>+A22</f>
        <v>44986</v>
      </c>
      <c r="B57" s="307"/>
      <c r="C57" s="308" t="str">
        <f>+C22</f>
        <v>運送費</v>
      </c>
      <c r="D57" s="309"/>
      <c r="E57" s="309"/>
      <c r="F57" s="309"/>
      <c r="G57" s="309"/>
      <c r="H57" s="309"/>
      <c r="I57" s="309"/>
      <c r="J57" s="309"/>
      <c r="K57" s="310"/>
      <c r="L57" s="308">
        <f>+L22</f>
        <v>0</v>
      </c>
      <c r="M57" s="309"/>
      <c r="N57" s="309"/>
      <c r="O57" s="309"/>
      <c r="P57" s="309"/>
      <c r="Q57" s="309"/>
      <c r="R57" s="309"/>
      <c r="S57" s="309"/>
      <c r="T57" s="311" t="str">
        <f>+T22</f>
        <v>ｋｍ</v>
      </c>
      <c r="U57" s="312"/>
      <c r="V57" s="313">
        <f>+V22</f>
        <v>3</v>
      </c>
      <c r="W57" s="314"/>
      <c r="X57" s="314"/>
      <c r="Y57" s="315"/>
      <c r="Z57" s="316">
        <f>+Z22</f>
        <v>10</v>
      </c>
      <c r="AA57" s="317"/>
      <c r="AB57" s="318">
        <f>+AB22</f>
        <v>5000</v>
      </c>
      <c r="AC57" s="319"/>
      <c r="AD57" s="319"/>
      <c r="AE57" s="319"/>
      <c r="AF57" s="319"/>
      <c r="AG57" s="319"/>
      <c r="AH57" s="320"/>
      <c r="AI57" s="321">
        <f>+AI22</f>
        <v>15000</v>
      </c>
      <c r="AJ57" s="322"/>
      <c r="AK57" s="322"/>
      <c r="AL57" s="322"/>
      <c r="AM57" s="322"/>
      <c r="AN57" s="322"/>
      <c r="AO57" s="322"/>
      <c r="AP57" s="323"/>
      <c r="AQ57" s="308">
        <f>+AQ22</f>
        <v>0</v>
      </c>
      <c r="AR57" s="309"/>
      <c r="AS57" s="309"/>
      <c r="AT57" s="309"/>
      <c r="AU57" s="309"/>
      <c r="AV57" s="309"/>
      <c r="AW57" s="309"/>
      <c r="AX57" s="309"/>
      <c r="AY57" s="309"/>
      <c r="AZ57" s="324"/>
    </row>
    <row r="58" spans="1:52" ht="19.5" customHeight="1">
      <c r="A58" s="306">
        <f>+A23</f>
        <v>44991</v>
      </c>
      <c r="B58" s="307"/>
      <c r="C58" s="308" t="str">
        <f>+C23</f>
        <v>組み立て費用</v>
      </c>
      <c r="D58" s="309"/>
      <c r="E58" s="309"/>
      <c r="F58" s="309"/>
      <c r="G58" s="309"/>
      <c r="H58" s="309"/>
      <c r="I58" s="309"/>
      <c r="J58" s="309"/>
      <c r="K58" s="310"/>
      <c r="L58" s="308">
        <f>+L23</f>
        <v>0</v>
      </c>
      <c r="M58" s="309"/>
      <c r="N58" s="309"/>
      <c r="O58" s="309"/>
      <c r="P58" s="309"/>
      <c r="Q58" s="309"/>
      <c r="R58" s="309"/>
      <c r="S58" s="309"/>
      <c r="T58" s="311" t="str">
        <f>+T23</f>
        <v>式</v>
      </c>
      <c r="U58" s="312"/>
      <c r="V58" s="313">
        <f>+V23</f>
        <v>1</v>
      </c>
      <c r="W58" s="314"/>
      <c r="X58" s="314"/>
      <c r="Y58" s="315"/>
      <c r="Z58" s="316">
        <f>+Z23</f>
        <v>10</v>
      </c>
      <c r="AA58" s="317"/>
      <c r="AB58" s="318">
        <f>+AB23</f>
        <v>10000</v>
      </c>
      <c r="AC58" s="319"/>
      <c r="AD58" s="319"/>
      <c r="AE58" s="319"/>
      <c r="AF58" s="319"/>
      <c r="AG58" s="319"/>
      <c r="AH58" s="320"/>
      <c r="AI58" s="321">
        <f>+AI23</f>
        <v>10000</v>
      </c>
      <c r="AJ58" s="322"/>
      <c r="AK58" s="322"/>
      <c r="AL58" s="322"/>
      <c r="AM58" s="322"/>
      <c r="AN58" s="322"/>
      <c r="AO58" s="322"/>
      <c r="AP58" s="323"/>
      <c r="AQ58" s="308">
        <f>+AQ23</f>
        <v>0</v>
      </c>
      <c r="AR58" s="309"/>
      <c r="AS58" s="309"/>
      <c r="AT58" s="309"/>
      <c r="AU58" s="309"/>
      <c r="AV58" s="309"/>
      <c r="AW58" s="309"/>
      <c r="AX58" s="309"/>
      <c r="AY58" s="309"/>
      <c r="AZ58" s="324"/>
    </row>
    <row r="59" spans="1:52" ht="19.5" customHeight="1">
      <c r="A59" s="306">
        <f>+A24</f>
        <v>44986</v>
      </c>
      <c r="B59" s="307"/>
      <c r="C59" s="308" t="str">
        <f>+C24</f>
        <v>保険料</v>
      </c>
      <c r="D59" s="309"/>
      <c r="E59" s="309"/>
      <c r="F59" s="309"/>
      <c r="G59" s="309"/>
      <c r="H59" s="309"/>
      <c r="I59" s="309"/>
      <c r="J59" s="309"/>
      <c r="K59" s="310"/>
      <c r="L59" s="308">
        <f>+L24</f>
        <v>0</v>
      </c>
      <c r="M59" s="309"/>
      <c r="N59" s="309"/>
      <c r="O59" s="309"/>
      <c r="P59" s="309"/>
      <c r="Q59" s="309"/>
      <c r="R59" s="309"/>
      <c r="S59" s="309"/>
      <c r="T59" s="311" t="str">
        <f>+T24</f>
        <v>式</v>
      </c>
      <c r="U59" s="312"/>
      <c r="V59" s="313">
        <f>+V24</f>
        <v>1</v>
      </c>
      <c r="W59" s="314"/>
      <c r="X59" s="314"/>
      <c r="Y59" s="315"/>
      <c r="Z59" s="316" t="str">
        <f>+Z24</f>
        <v>0</v>
      </c>
      <c r="AA59" s="317"/>
      <c r="AB59" s="318">
        <f>+AB24</f>
        <v>500</v>
      </c>
      <c r="AC59" s="319"/>
      <c r="AD59" s="319"/>
      <c r="AE59" s="319"/>
      <c r="AF59" s="319"/>
      <c r="AG59" s="319"/>
      <c r="AH59" s="320"/>
      <c r="AI59" s="321">
        <f>+AI24</f>
        <v>500</v>
      </c>
      <c r="AJ59" s="322"/>
      <c r="AK59" s="322"/>
      <c r="AL59" s="322"/>
      <c r="AM59" s="322"/>
      <c r="AN59" s="322"/>
      <c r="AO59" s="322"/>
      <c r="AP59" s="323"/>
      <c r="AQ59" s="308">
        <f>+AQ24</f>
        <v>0</v>
      </c>
      <c r="AR59" s="309"/>
      <c r="AS59" s="309"/>
      <c r="AT59" s="309"/>
      <c r="AU59" s="309"/>
      <c r="AV59" s="309"/>
      <c r="AW59" s="309"/>
      <c r="AX59" s="309"/>
      <c r="AY59" s="309"/>
      <c r="AZ59" s="324"/>
    </row>
    <row r="60" spans="1:52" ht="19.5" customHeight="1">
      <c r="A60" s="306">
        <f>+A25</f>
        <v>44991</v>
      </c>
      <c r="B60" s="307"/>
      <c r="C60" s="308" t="str">
        <f>+C25</f>
        <v>お茶代</v>
      </c>
      <c r="D60" s="309"/>
      <c r="E60" s="309"/>
      <c r="F60" s="309"/>
      <c r="G60" s="309"/>
      <c r="H60" s="309"/>
      <c r="I60" s="309"/>
      <c r="J60" s="309"/>
      <c r="K60" s="310"/>
      <c r="L60" s="308">
        <f>+L25</f>
        <v>0</v>
      </c>
      <c r="M60" s="309"/>
      <c r="N60" s="309"/>
      <c r="O60" s="309"/>
      <c r="P60" s="309"/>
      <c r="Q60" s="309"/>
      <c r="R60" s="309"/>
      <c r="S60" s="309"/>
      <c r="T60" s="311" t="str">
        <f>+T25</f>
        <v>本</v>
      </c>
      <c r="U60" s="312"/>
      <c r="V60" s="313">
        <f>+V25</f>
        <v>5</v>
      </c>
      <c r="W60" s="314"/>
      <c r="X60" s="314"/>
      <c r="Y60" s="315"/>
      <c r="Z60" s="316" t="str">
        <f>+Z25</f>
        <v>軽8</v>
      </c>
      <c r="AA60" s="317"/>
      <c r="AB60" s="318">
        <f>+AB25</f>
        <v>150</v>
      </c>
      <c r="AC60" s="319"/>
      <c r="AD60" s="319"/>
      <c r="AE60" s="319"/>
      <c r="AF60" s="319"/>
      <c r="AG60" s="319"/>
      <c r="AH60" s="320"/>
      <c r="AI60" s="321">
        <f>+AI25</f>
        <v>750</v>
      </c>
      <c r="AJ60" s="322"/>
      <c r="AK60" s="322"/>
      <c r="AL60" s="322"/>
      <c r="AM60" s="322"/>
      <c r="AN60" s="322"/>
      <c r="AO60" s="322"/>
      <c r="AP60" s="323"/>
      <c r="AQ60" s="308">
        <f>+AQ25</f>
        <v>0</v>
      </c>
      <c r="AR60" s="309"/>
      <c r="AS60" s="309"/>
      <c r="AT60" s="309"/>
      <c r="AU60" s="309"/>
      <c r="AV60" s="309"/>
      <c r="AW60" s="309"/>
      <c r="AX60" s="309"/>
      <c r="AY60" s="309"/>
      <c r="AZ60" s="324"/>
    </row>
    <row r="61" spans="1:52" ht="19.5" customHeight="1">
      <c r="A61" s="306">
        <f t="shared" ref="A61:A65" si="2">+A26</f>
        <v>0</v>
      </c>
      <c r="B61" s="307"/>
      <c r="C61" s="308">
        <f t="shared" ref="C61:C65" si="3">+C26</f>
        <v>0</v>
      </c>
      <c r="D61" s="309"/>
      <c r="E61" s="309"/>
      <c r="F61" s="309"/>
      <c r="G61" s="309"/>
      <c r="H61" s="309"/>
      <c r="I61" s="309"/>
      <c r="J61" s="309"/>
      <c r="K61" s="310"/>
      <c r="L61" s="308">
        <f t="shared" ref="L61:L65" si="4">+L26</f>
        <v>0</v>
      </c>
      <c r="M61" s="309"/>
      <c r="N61" s="309"/>
      <c r="O61" s="309"/>
      <c r="P61" s="309"/>
      <c r="Q61" s="309"/>
      <c r="R61" s="309"/>
      <c r="S61" s="309"/>
      <c r="T61" s="311">
        <f t="shared" ref="T61:T65" si="5">+T26</f>
        <v>0</v>
      </c>
      <c r="U61" s="312"/>
      <c r="V61" s="313">
        <f t="shared" ref="V61:V65" si="6">+V26</f>
        <v>0</v>
      </c>
      <c r="W61" s="314"/>
      <c r="X61" s="314"/>
      <c r="Y61" s="315"/>
      <c r="Z61" s="316">
        <f t="shared" ref="Z61:Z65" si="7">+Z26</f>
        <v>0</v>
      </c>
      <c r="AA61" s="317"/>
      <c r="AB61" s="318">
        <f t="shared" ref="AB61:AB65" si="8">+AB26</f>
        <v>0</v>
      </c>
      <c r="AC61" s="319"/>
      <c r="AD61" s="319"/>
      <c r="AE61" s="319"/>
      <c r="AF61" s="319"/>
      <c r="AG61" s="319"/>
      <c r="AH61" s="320"/>
      <c r="AI61" s="321" t="str">
        <f t="shared" ref="AI61:AI65" si="9">+AI26</f>
        <v/>
      </c>
      <c r="AJ61" s="322"/>
      <c r="AK61" s="322"/>
      <c r="AL61" s="322"/>
      <c r="AM61" s="322"/>
      <c r="AN61" s="322"/>
      <c r="AO61" s="322"/>
      <c r="AP61" s="323"/>
      <c r="AQ61" s="308">
        <f t="shared" ref="AQ61:AQ65" si="10">+AQ26</f>
        <v>0</v>
      </c>
      <c r="AR61" s="309"/>
      <c r="AS61" s="309"/>
      <c r="AT61" s="309"/>
      <c r="AU61" s="309"/>
      <c r="AV61" s="309"/>
      <c r="AW61" s="309"/>
      <c r="AX61" s="309"/>
      <c r="AY61" s="309"/>
      <c r="AZ61" s="324"/>
    </row>
    <row r="62" spans="1:52" ht="19.5" customHeight="1">
      <c r="A62" s="306">
        <f t="shared" si="2"/>
        <v>0</v>
      </c>
      <c r="B62" s="307"/>
      <c r="C62" s="308">
        <f t="shared" si="3"/>
        <v>0</v>
      </c>
      <c r="D62" s="309"/>
      <c r="E62" s="309"/>
      <c r="F62" s="309"/>
      <c r="G62" s="309"/>
      <c r="H62" s="309"/>
      <c r="I62" s="309"/>
      <c r="J62" s="309"/>
      <c r="K62" s="310"/>
      <c r="L62" s="308">
        <f t="shared" si="4"/>
        <v>0</v>
      </c>
      <c r="M62" s="309"/>
      <c r="N62" s="309"/>
      <c r="O62" s="309"/>
      <c r="P62" s="309"/>
      <c r="Q62" s="309"/>
      <c r="R62" s="309"/>
      <c r="S62" s="309"/>
      <c r="T62" s="311">
        <f t="shared" si="5"/>
        <v>0</v>
      </c>
      <c r="U62" s="312"/>
      <c r="V62" s="313">
        <f t="shared" si="6"/>
        <v>0</v>
      </c>
      <c r="W62" s="314"/>
      <c r="X62" s="314"/>
      <c r="Y62" s="315"/>
      <c r="Z62" s="316">
        <f t="shared" si="7"/>
        <v>0</v>
      </c>
      <c r="AA62" s="317"/>
      <c r="AB62" s="318">
        <f t="shared" si="8"/>
        <v>0</v>
      </c>
      <c r="AC62" s="319"/>
      <c r="AD62" s="319"/>
      <c r="AE62" s="319"/>
      <c r="AF62" s="319"/>
      <c r="AG62" s="319"/>
      <c r="AH62" s="320"/>
      <c r="AI62" s="321" t="str">
        <f t="shared" si="9"/>
        <v/>
      </c>
      <c r="AJ62" s="322"/>
      <c r="AK62" s="322"/>
      <c r="AL62" s="322"/>
      <c r="AM62" s="322"/>
      <c r="AN62" s="322"/>
      <c r="AO62" s="322"/>
      <c r="AP62" s="323"/>
      <c r="AQ62" s="308">
        <f t="shared" si="10"/>
        <v>0</v>
      </c>
      <c r="AR62" s="309"/>
      <c r="AS62" s="309"/>
      <c r="AT62" s="309"/>
      <c r="AU62" s="309"/>
      <c r="AV62" s="309"/>
      <c r="AW62" s="309"/>
      <c r="AX62" s="309"/>
      <c r="AY62" s="309"/>
      <c r="AZ62" s="324"/>
    </row>
    <row r="63" spans="1:52" ht="19.5" customHeight="1">
      <c r="A63" s="306">
        <f t="shared" si="2"/>
        <v>0</v>
      </c>
      <c r="B63" s="307"/>
      <c r="C63" s="308">
        <f t="shared" si="3"/>
        <v>0</v>
      </c>
      <c r="D63" s="309"/>
      <c r="E63" s="309"/>
      <c r="F63" s="309"/>
      <c r="G63" s="309"/>
      <c r="H63" s="309"/>
      <c r="I63" s="309"/>
      <c r="J63" s="309"/>
      <c r="K63" s="310"/>
      <c r="L63" s="308">
        <f t="shared" si="4"/>
        <v>0</v>
      </c>
      <c r="M63" s="309"/>
      <c r="N63" s="309"/>
      <c r="O63" s="309"/>
      <c r="P63" s="309"/>
      <c r="Q63" s="309"/>
      <c r="R63" s="309"/>
      <c r="S63" s="310"/>
      <c r="T63" s="311">
        <f t="shared" si="5"/>
        <v>0</v>
      </c>
      <c r="U63" s="312"/>
      <c r="V63" s="313">
        <f t="shared" si="6"/>
        <v>0</v>
      </c>
      <c r="W63" s="314"/>
      <c r="X63" s="314"/>
      <c r="Y63" s="315"/>
      <c r="Z63" s="316">
        <f t="shared" si="7"/>
        <v>0</v>
      </c>
      <c r="AA63" s="317"/>
      <c r="AB63" s="318">
        <f t="shared" si="8"/>
        <v>0</v>
      </c>
      <c r="AC63" s="319"/>
      <c r="AD63" s="319"/>
      <c r="AE63" s="319"/>
      <c r="AF63" s="319"/>
      <c r="AG63" s="319"/>
      <c r="AH63" s="320"/>
      <c r="AI63" s="321" t="str">
        <f t="shared" si="9"/>
        <v/>
      </c>
      <c r="AJ63" s="322"/>
      <c r="AK63" s="322"/>
      <c r="AL63" s="322"/>
      <c r="AM63" s="322"/>
      <c r="AN63" s="322"/>
      <c r="AO63" s="322"/>
      <c r="AP63" s="323"/>
      <c r="AQ63" s="308">
        <f t="shared" si="10"/>
        <v>0</v>
      </c>
      <c r="AR63" s="309"/>
      <c r="AS63" s="309"/>
      <c r="AT63" s="309"/>
      <c r="AU63" s="309"/>
      <c r="AV63" s="309"/>
      <c r="AW63" s="309"/>
      <c r="AX63" s="309"/>
      <c r="AY63" s="309"/>
      <c r="AZ63" s="324"/>
    </row>
    <row r="64" spans="1:52" ht="19.5" customHeight="1">
      <c r="A64" s="306">
        <f t="shared" si="2"/>
        <v>0</v>
      </c>
      <c r="B64" s="307"/>
      <c r="C64" s="308">
        <f t="shared" si="3"/>
        <v>0</v>
      </c>
      <c r="D64" s="309"/>
      <c r="E64" s="309"/>
      <c r="F64" s="309"/>
      <c r="G64" s="309"/>
      <c r="H64" s="309"/>
      <c r="I64" s="309"/>
      <c r="J64" s="309"/>
      <c r="K64" s="310"/>
      <c r="L64" s="308">
        <f t="shared" si="4"/>
        <v>0</v>
      </c>
      <c r="M64" s="309"/>
      <c r="N64" s="309"/>
      <c r="O64" s="309"/>
      <c r="P64" s="309"/>
      <c r="Q64" s="309"/>
      <c r="R64" s="309"/>
      <c r="S64" s="309"/>
      <c r="T64" s="311">
        <f t="shared" si="5"/>
        <v>0</v>
      </c>
      <c r="U64" s="312"/>
      <c r="V64" s="313">
        <f t="shared" si="6"/>
        <v>0</v>
      </c>
      <c r="W64" s="314"/>
      <c r="X64" s="314"/>
      <c r="Y64" s="315"/>
      <c r="Z64" s="316">
        <f t="shared" si="7"/>
        <v>0</v>
      </c>
      <c r="AA64" s="317"/>
      <c r="AB64" s="318">
        <f t="shared" si="8"/>
        <v>0</v>
      </c>
      <c r="AC64" s="319"/>
      <c r="AD64" s="319"/>
      <c r="AE64" s="319"/>
      <c r="AF64" s="319"/>
      <c r="AG64" s="319"/>
      <c r="AH64" s="320"/>
      <c r="AI64" s="321" t="str">
        <f t="shared" si="9"/>
        <v/>
      </c>
      <c r="AJ64" s="322"/>
      <c r="AK64" s="322"/>
      <c r="AL64" s="322"/>
      <c r="AM64" s="322"/>
      <c r="AN64" s="322"/>
      <c r="AO64" s="322"/>
      <c r="AP64" s="323"/>
      <c r="AQ64" s="308">
        <f t="shared" si="10"/>
        <v>0</v>
      </c>
      <c r="AR64" s="309"/>
      <c r="AS64" s="309"/>
      <c r="AT64" s="309"/>
      <c r="AU64" s="309"/>
      <c r="AV64" s="309"/>
      <c r="AW64" s="309"/>
      <c r="AX64" s="309"/>
      <c r="AY64" s="309"/>
      <c r="AZ64" s="324"/>
    </row>
    <row r="65" spans="1:53" ht="19.5" customHeight="1" thickBot="1">
      <c r="A65" s="451">
        <f t="shared" si="2"/>
        <v>0</v>
      </c>
      <c r="B65" s="452"/>
      <c r="C65" s="344">
        <f t="shared" si="3"/>
        <v>0</v>
      </c>
      <c r="D65" s="345"/>
      <c r="E65" s="345"/>
      <c r="F65" s="345"/>
      <c r="G65" s="345"/>
      <c r="H65" s="345"/>
      <c r="I65" s="345"/>
      <c r="J65" s="345"/>
      <c r="K65" s="359"/>
      <c r="L65" s="344">
        <f t="shared" si="4"/>
        <v>0</v>
      </c>
      <c r="M65" s="345"/>
      <c r="N65" s="345"/>
      <c r="O65" s="345"/>
      <c r="P65" s="345"/>
      <c r="Q65" s="345"/>
      <c r="R65" s="345"/>
      <c r="S65" s="345"/>
      <c r="T65" s="360">
        <f t="shared" si="5"/>
        <v>0</v>
      </c>
      <c r="U65" s="361"/>
      <c r="V65" s="362">
        <f t="shared" si="6"/>
        <v>0</v>
      </c>
      <c r="W65" s="363"/>
      <c r="X65" s="363"/>
      <c r="Y65" s="364"/>
      <c r="Z65" s="365">
        <f t="shared" si="7"/>
        <v>0</v>
      </c>
      <c r="AA65" s="366"/>
      <c r="AB65" s="367">
        <f t="shared" si="8"/>
        <v>0</v>
      </c>
      <c r="AC65" s="368"/>
      <c r="AD65" s="368"/>
      <c r="AE65" s="368"/>
      <c r="AF65" s="368"/>
      <c r="AG65" s="368"/>
      <c r="AH65" s="369"/>
      <c r="AI65" s="370" t="str">
        <f t="shared" si="9"/>
        <v/>
      </c>
      <c r="AJ65" s="371"/>
      <c r="AK65" s="371"/>
      <c r="AL65" s="371"/>
      <c r="AM65" s="371"/>
      <c r="AN65" s="371"/>
      <c r="AO65" s="371"/>
      <c r="AP65" s="372"/>
      <c r="AQ65" s="344">
        <f t="shared" si="10"/>
        <v>0</v>
      </c>
      <c r="AR65" s="345"/>
      <c r="AS65" s="345"/>
      <c r="AT65" s="345"/>
      <c r="AU65" s="345"/>
      <c r="AV65" s="345"/>
      <c r="AW65" s="345"/>
      <c r="AX65" s="345"/>
      <c r="AY65" s="345"/>
      <c r="AZ65" s="346"/>
      <c r="BA65" s="63"/>
    </row>
    <row r="66" spans="1:53" ht="19.5" customHeight="1">
      <c r="A66" s="59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7"/>
      <c r="R66" s="25"/>
      <c r="S66" s="25"/>
      <c r="T66" s="25"/>
      <c r="U66" s="26"/>
      <c r="V66" s="26"/>
      <c r="W66" s="26"/>
      <c r="X66" s="26"/>
      <c r="Y66" s="99" t="str">
        <f t="shared" ref="Y66:Y68" si="11">+Y31</f>
        <v/>
      </c>
      <c r="Z66" s="56" t="s">
        <v>86</v>
      </c>
      <c r="AA66" s="10"/>
      <c r="AB66" s="82"/>
      <c r="AC66" s="82"/>
      <c r="AD66" s="417" t="str">
        <f>+AD31</f>
        <v>0</v>
      </c>
      <c r="AE66" s="417"/>
      <c r="AF66" s="84" t="s">
        <v>0</v>
      </c>
      <c r="AG66" s="82"/>
      <c r="AH66" s="83"/>
      <c r="AI66" s="321">
        <f t="shared" ref="AI66:AI70" si="12">+AI31</f>
        <v>500</v>
      </c>
      <c r="AJ66" s="322"/>
      <c r="AK66" s="322"/>
      <c r="AL66" s="322"/>
      <c r="AM66" s="322"/>
      <c r="AN66" s="322"/>
      <c r="AO66" s="322"/>
      <c r="AP66" s="323"/>
      <c r="AQ66" s="81" t="s">
        <v>87</v>
      </c>
      <c r="AR66" s="78"/>
      <c r="AS66" s="78"/>
      <c r="AT66" s="418">
        <f>+AT31</f>
        <v>0</v>
      </c>
      <c r="AU66" s="419"/>
      <c r="AV66" s="419"/>
      <c r="AW66" s="419"/>
      <c r="AX66" s="419"/>
      <c r="AY66" s="419"/>
      <c r="AZ66" s="420"/>
      <c r="BA66" s="63"/>
    </row>
    <row r="67" spans="1:53" ht="19.5" customHeight="1">
      <c r="A67" s="59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7"/>
      <c r="R67" s="25"/>
      <c r="S67" s="25"/>
      <c r="T67" s="25"/>
      <c r="U67" s="26"/>
      <c r="V67" s="26"/>
      <c r="W67" s="26"/>
      <c r="X67" s="26"/>
      <c r="Y67" s="99" t="str">
        <f t="shared" si="11"/>
        <v/>
      </c>
      <c r="Z67" s="56" t="s">
        <v>86</v>
      </c>
      <c r="AA67" s="10"/>
      <c r="AB67" s="82"/>
      <c r="AC67" s="82"/>
      <c r="AD67" s="421" t="str">
        <f>+AD32</f>
        <v>軽8</v>
      </c>
      <c r="AE67" s="421"/>
      <c r="AF67" s="84" t="s">
        <v>0</v>
      </c>
      <c r="AG67" s="82"/>
      <c r="AH67" s="83"/>
      <c r="AI67" s="321">
        <f t="shared" si="12"/>
        <v>750</v>
      </c>
      <c r="AJ67" s="322"/>
      <c r="AK67" s="322"/>
      <c r="AL67" s="322"/>
      <c r="AM67" s="322"/>
      <c r="AN67" s="322"/>
      <c r="AO67" s="322"/>
      <c r="AP67" s="323"/>
      <c r="AQ67" s="81" t="s">
        <v>87</v>
      </c>
      <c r="AR67" s="78"/>
      <c r="AS67" s="78"/>
      <c r="AT67" s="418">
        <f>+AT32</f>
        <v>60</v>
      </c>
      <c r="AU67" s="419"/>
      <c r="AV67" s="419"/>
      <c r="AW67" s="419"/>
      <c r="AX67" s="419"/>
      <c r="AY67" s="419"/>
      <c r="AZ67" s="420"/>
      <c r="BA67" s="63"/>
    </row>
    <row r="68" spans="1:53" ht="19.5" customHeight="1" thickBot="1">
      <c r="A68" s="59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7"/>
      <c r="R68" s="25"/>
      <c r="S68" s="25"/>
      <c r="T68" s="25"/>
      <c r="U68" s="26"/>
      <c r="V68" s="26"/>
      <c r="W68" s="26"/>
      <c r="X68" s="26"/>
      <c r="Y68" s="99" t="str">
        <f t="shared" si="11"/>
        <v/>
      </c>
      <c r="Z68" s="56" t="s">
        <v>86</v>
      </c>
      <c r="AB68" s="86"/>
      <c r="AC68" s="82"/>
      <c r="AD68" s="347">
        <f>+AD33</f>
        <v>10</v>
      </c>
      <c r="AE68" s="347"/>
      <c r="AF68" s="85" t="s">
        <v>0</v>
      </c>
      <c r="AG68" s="82"/>
      <c r="AH68" s="83"/>
      <c r="AI68" s="348">
        <f t="shared" si="12"/>
        <v>145000</v>
      </c>
      <c r="AJ68" s="349"/>
      <c r="AK68" s="349"/>
      <c r="AL68" s="349"/>
      <c r="AM68" s="349"/>
      <c r="AN68" s="349"/>
      <c r="AO68" s="349"/>
      <c r="AP68" s="350"/>
      <c r="AQ68" s="81" t="s">
        <v>87</v>
      </c>
      <c r="AR68" s="79"/>
      <c r="AS68" s="79"/>
      <c r="AT68" s="351">
        <f>+AT33</f>
        <v>14500</v>
      </c>
      <c r="AU68" s="352"/>
      <c r="AV68" s="352"/>
      <c r="AW68" s="352"/>
      <c r="AX68" s="352"/>
      <c r="AY68" s="352"/>
      <c r="AZ68" s="353"/>
      <c r="BA68" s="63"/>
    </row>
    <row r="69" spans="1:53" ht="19.5" customHeight="1" thickBo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67"/>
      <c r="R69" s="25"/>
      <c r="S69" s="25"/>
      <c r="T69" s="25"/>
      <c r="U69" s="26"/>
      <c r="V69" s="26"/>
      <c r="W69" s="26"/>
      <c r="X69" s="26"/>
      <c r="Z69" s="207" t="s">
        <v>110</v>
      </c>
      <c r="AA69" s="208"/>
      <c r="AB69" s="208"/>
      <c r="AC69" s="208"/>
      <c r="AD69" s="208"/>
      <c r="AE69" s="208"/>
      <c r="AF69" s="208"/>
      <c r="AG69" s="208"/>
      <c r="AH69" s="209"/>
      <c r="AI69" s="422">
        <f t="shared" si="12"/>
        <v>146250</v>
      </c>
      <c r="AJ69" s="423"/>
      <c r="AK69" s="423"/>
      <c r="AL69" s="423"/>
      <c r="AM69" s="423"/>
      <c r="AN69" s="423"/>
      <c r="AO69" s="423"/>
      <c r="AP69" s="424"/>
      <c r="AQ69" s="89" t="s">
        <v>87</v>
      </c>
      <c r="AR69" s="77"/>
      <c r="AS69" s="77"/>
      <c r="AT69" s="425">
        <f>+AT34</f>
        <v>14560</v>
      </c>
      <c r="AU69" s="426"/>
      <c r="AV69" s="426"/>
      <c r="AW69" s="426"/>
      <c r="AX69" s="426"/>
      <c r="AY69" s="426"/>
      <c r="AZ69" s="427"/>
    </row>
    <row r="70" spans="1:53" ht="24.75" customHeight="1" thickBot="1">
      <c r="A70" s="206" t="str">
        <f>+A35</f>
        <v>ver　202308-2</v>
      </c>
      <c r="B70" s="206"/>
      <c r="C70" s="206"/>
      <c r="D70" s="206"/>
      <c r="E70" s="206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R70" s="28"/>
      <c r="S70" s="28"/>
      <c r="T70" s="28"/>
      <c r="U70" s="28"/>
      <c r="V70" s="28"/>
      <c r="W70" s="28"/>
      <c r="X70" s="28"/>
      <c r="Y70" s="28"/>
      <c r="Z70" s="207" t="s">
        <v>111</v>
      </c>
      <c r="AA70" s="208"/>
      <c r="AB70" s="208"/>
      <c r="AC70" s="208"/>
      <c r="AD70" s="208"/>
      <c r="AE70" s="208"/>
      <c r="AF70" s="208"/>
      <c r="AG70" s="208"/>
      <c r="AH70" s="209"/>
      <c r="AI70" s="414">
        <f t="shared" si="12"/>
        <v>160810</v>
      </c>
      <c r="AJ70" s="415"/>
      <c r="AK70" s="415"/>
      <c r="AL70" s="415"/>
      <c r="AM70" s="415"/>
      <c r="AN70" s="415"/>
      <c r="AO70" s="415"/>
      <c r="AP70" s="415"/>
      <c r="AQ70" s="415"/>
      <c r="AR70" s="415"/>
      <c r="AS70" s="415"/>
      <c r="AT70" s="415"/>
      <c r="AU70" s="415"/>
      <c r="AV70" s="415"/>
      <c r="AW70" s="415"/>
      <c r="AX70" s="415"/>
      <c r="AY70" s="415"/>
      <c r="AZ70" s="416"/>
    </row>
    <row r="71" spans="1:53" ht="5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</row>
    <row r="72" spans="1:53" ht="1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4" t="s">
        <v>85</v>
      </c>
      <c r="AI72" s="25"/>
      <c r="AJ72" s="25"/>
      <c r="AK72" s="25"/>
      <c r="AL72" s="106" t="str">
        <f>+AL2</f>
        <v>　Ｔ</v>
      </c>
      <c r="AM72" s="106"/>
      <c r="AN72" s="439" t="str">
        <f>+AN2</f>
        <v>１２３４５６７８９１２３４</v>
      </c>
      <c r="AO72" s="381"/>
      <c r="AP72" s="381"/>
      <c r="AQ72" s="381"/>
      <c r="AR72" s="381"/>
      <c r="AS72" s="381"/>
      <c r="AT72" s="381"/>
      <c r="AU72" s="381"/>
      <c r="AV72" s="381"/>
      <c r="AW72" s="381"/>
      <c r="AX72" s="106"/>
      <c r="AY72" s="106"/>
      <c r="AZ72" s="25"/>
    </row>
    <row r="73" spans="1:53" ht="14.2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55" t="s">
        <v>44</v>
      </c>
      <c r="W73" s="255"/>
      <c r="X73" s="255"/>
      <c r="Y73" s="255"/>
      <c r="Z73" s="255"/>
      <c r="AA73" s="255"/>
      <c r="AB73" s="255"/>
      <c r="AC73" s="255"/>
      <c r="AD73" s="255"/>
      <c r="AE73" s="27"/>
      <c r="AF73" s="27"/>
      <c r="AG73" s="27"/>
      <c r="AH73" s="61" t="s">
        <v>45</v>
      </c>
      <c r="AI73" s="25"/>
      <c r="AJ73" s="25"/>
      <c r="AL73" s="256">
        <f>+AK3</f>
        <v>0</v>
      </c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</row>
    <row r="74" spans="1:53" ht="17.25">
      <c r="A74" s="28" t="s">
        <v>43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7" t="s">
        <v>42</v>
      </c>
      <c r="W74" s="257"/>
      <c r="X74" s="257"/>
      <c r="Y74" s="257"/>
      <c r="Z74" s="257"/>
      <c r="AA74" s="257"/>
      <c r="AB74" s="257"/>
      <c r="AC74" s="257"/>
      <c r="AD74" s="257"/>
      <c r="AE74" s="25"/>
      <c r="AF74" s="25"/>
      <c r="AG74" s="25"/>
      <c r="AH74" s="237" t="str">
        <f>+AH4</f>
        <v>名古屋市中村区○丁目△-□</v>
      </c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</row>
    <row r="75" spans="1:53" ht="17.25" customHeight="1">
      <c r="A75" s="21" t="s">
        <v>63</v>
      </c>
      <c r="B75" s="29"/>
      <c r="C75" s="29"/>
      <c r="D75" s="29"/>
      <c r="E75" s="258" t="str">
        <f>+E5</f>
        <v>Ａ１２３４５</v>
      </c>
      <c r="F75" s="258"/>
      <c r="G75" s="258"/>
      <c r="H75" s="258"/>
      <c r="I75" s="258"/>
      <c r="J75" s="258"/>
      <c r="K75" s="258"/>
      <c r="L75" s="258"/>
      <c r="M75" s="258"/>
      <c r="N75" s="258"/>
      <c r="O75" s="29"/>
      <c r="P75" s="29"/>
      <c r="Q75" s="29"/>
      <c r="R75" s="29"/>
      <c r="S75" s="29" t="s">
        <v>41</v>
      </c>
      <c r="T75" s="25"/>
      <c r="U75" s="29"/>
      <c r="V75" s="259">
        <f>+V5</f>
        <v>2023</v>
      </c>
      <c r="W75" s="259"/>
      <c r="X75" s="29" t="s">
        <v>18</v>
      </c>
      <c r="Y75" s="259">
        <f>+Y5</f>
        <v>3</v>
      </c>
      <c r="Z75" s="259"/>
      <c r="AA75" s="29" t="s">
        <v>17</v>
      </c>
      <c r="AB75" s="259">
        <f>+AB5</f>
        <v>20</v>
      </c>
      <c r="AC75" s="259"/>
      <c r="AD75" s="29" t="s">
        <v>38</v>
      </c>
      <c r="AE75" s="29"/>
      <c r="AF75" s="29"/>
      <c r="AG75" s="29"/>
      <c r="AH75" s="237" t="str">
        <f>+AH5</f>
        <v>○○建設株式会社</v>
      </c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</row>
    <row r="76" spans="1:53" ht="9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37" t="str">
        <f>+AH6</f>
        <v>　　　代表取締役社長　○○○○</v>
      </c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8" t="s">
        <v>37</v>
      </c>
      <c r="AZ76" s="238"/>
    </row>
    <row r="77" spans="1:53" ht="15" customHeight="1">
      <c r="A77" s="30" t="s">
        <v>36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2"/>
      <c r="X77" s="239" t="s">
        <v>35</v>
      </c>
      <c r="Y77" s="240"/>
      <c r="Z77" s="240"/>
      <c r="AA77" s="240"/>
      <c r="AB77" s="240"/>
      <c r="AC77" s="240"/>
      <c r="AD77" s="241"/>
      <c r="AE77" s="25"/>
      <c r="AF77" s="25"/>
      <c r="AG77" s="25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8"/>
      <c r="AZ77" s="238"/>
    </row>
    <row r="78" spans="1:53" ht="14.25" customHeight="1">
      <c r="A78" s="242" t="str">
        <f>+A8</f>
        <v>○○工事</v>
      </c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4"/>
      <c r="X78" s="248"/>
      <c r="Y78" s="249"/>
      <c r="Z78" s="249"/>
      <c r="AA78" s="249"/>
      <c r="AB78" s="249"/>
      <c r="AC78" s="249"/>
      <c r="AD78" s="250"/>
      <c r="AE78" s="25"/>
      <c r="AF78" s="25"/>
      <c r="AG78" s="25"/>
      <c r="AH78" s="237">
        <f>+AH8</f>
        <v>0</v>
      </c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</row>
    <row r="79" spans="1:53" ht="23.25" customHeight="1">
      <c r="A79" s="245"/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7"/>
      <c r="X79" s="251"/>
      <c r="Y79" s="252"/>
      <c r="Z79" s="252"/>
      <c r="AA79" s="252"/>
      <c r="AB79" s="252"/>
      <c r="AC79" s="252"/>
      <c r="AD79" s="253"/>
      <c r="AE79" s="25"/>
      <c r="AF79" s="25"/>
      <c r="AG79" s="25"/>
      <c r="AH79" s="26" t="s">
        <v>34</v>
      </c>
      <c r="AI79" s="25"/>
      <c r="AJ79" s="254" t="str">
        <f>+AJ9</f>
        <v>000-123-1234</v>
      </c>
      <c r="AK79" s="237"/>
      <c r="AL79" s="237"/>
      <c r="AM79" s="237"/>
      <c r="AN79" s="237"/>
      <c r="AO79" s="237"/>
      <c r="AP79" s="33"/>
      <c r="AQ79" s="33"/>
      <c r="AR79" s="26" t="s">
        <v>33</v>
      </c>
      <c r="AS79" s="33"/>
      <c r="AT79" s="254" t="str">
        <f>+AT9</f>
        <v>000-123-1234</v>
      </c>
      <c r="AU79" s="237"/>
      <c r="AV79" s="237"/>
      <c r="AW79" s="237"/>
      <c r="AX79" s="237"/>
      <c r="AY79" s="237"/>
      <c r="AZ79" s="33"/>
    </row>
    <row r="80" spans="1:53" ht="6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</row>
    <row r="81" spans="1:52">
      <c r="A81" s="260" t="s">
        <v>32</v>
      </c>
      <c r="B81" s="261"/>
      <c r="C81" s="261"/>
      <c r="D81" s="262"/>
      <c r="E81" s="260" t="s">
        <v>31</v>
      </c>
      <c r="F81" s="261"/>
      <c r="G81" s="261"/>
      <c r="H81" s="261"/>
      <c r="I81" s="262"/>
      <c r="J81" s="260" t="s">
        <v>30</v>
      </c>
      <c r="K81" s="261"/>
      <c r="L81" s="261"/>
      <c r="M81" s="262"/>
      <c r="N81" s="260" t="s">
        <v>29</v>
      </c>
      <c r="O81" s="261"/>
      <c r="P81" s="261"/>
      <c r="Q81" s="261"/>
      <c r="R81" s="261"/>
      <c r="S81" s="261"/>
      <c r="T81" s="262"/>
      <c r="U81" s="260"/>
      <c r="V81" s="261"/>
      <c r="W81" s="261"/>
      <c r="X81" s="261"/>
      <c r="Y81" s="261"/>
      <c r="Z81" s="261"/>
      <c r="AA81" s="262"/>
      <c r="AB81" s="284" t="s">
        <v>28</v>
      </c>
      <c r="AC81" s="285"/>
      <c r="AD81" s="285"/>
      <c r="AE81" s="285"/>
      <c r="AF81" s="286"/>
      <c r="AG81" s="260" t="s">
        <v>27</v>
      </c>
      <c r="AH81" s="261"/>
      <c r="AI81" s="261"/>
      <c r="AJ81" s="262"/>
      <c r="AK81" s="260" t="s">
        <v>26</v>
      </c>
      <c r="AL81" s="261"/>
      <c r="AM81" s="262"/>
      <c r="AN81" s="26"/>
      <c r="AO81" s="25"/>
      <c r="AP81" s="25"/>
      <c r="AQ81" s="25"/>
      <c r="AR81" s="25"/>
      <c r="AS81" s="25"/>
      <c r="AT81" s="34"/>
      <c r="AU81" s="34"/>
      <c r="AV81" s="34"/>
      <c r="AW81" s="34"/>
      <c r="AX81" s="34"/>
      <c r="AY81" s="34"/>
      <c r="AZ81" s="25"/>
    </row>
    <row r="82" spans="1:52" ht="13.5" customHeight="1">
      <c r="A82" s="263">
        <f>+A12</f>
        <v>123456</v>
      </c>
      <c r="B82" s="264"/>
      <c r="C82" s="264"/>
      <c r="D82" s="265"/>
      <c r="E82" s="263">
        <f>+E12</f>
        <v>0</v>
      </c>
      <c r="F82" s="264"/>
      <c r="G82" s="264"/>
      <c r="H82" s="264"/>
      <c r="I82" s="265"/>
      <c r="J82" s="269">
        <f>+J12</f>
        <v>123456</v>
      </c>
      <c r="K82" s="270"/>
      <c r="L82" s="270"/>
      <c r="M82" s="271"/>
      <c r="N82" s="275" t="s">
        <v>75</v>
      </c>
      <c r="O82" s="276"/>
      <c r="P82" s="276"/>
      <c r="Q82" s="276"/>
      <c r="R82" s="276"/>
      <c r="S82" s="276"/>
      <c r="T82" s="277"/>
      <c r="U82" s="275"/>
      <c r="V82" s="373"/>
      <c r="W82" s="373"/>
      <c r="X82" s="35"/>
      <c r="Y82" s="35"/>
      <c r="Z82" s="35"/>
      <c r="AA82" s="36"/>
      <c r="AB82" s="37"/>
      <c r="AC82" s="35"/>
      <c r="AD82" s="35"/>
      <c r="AE82" s="26"/>
      <c r="AF82" s="36"/>
      <c r="AG82" s="38" t="s">
        <v>25</v>
      </c>
      <c r="AH82" s="34"/>
      <c r="AI82" s="26"/>
      <c r="AJ82" s="26"/>
      <c r="AK82" s="38" t="s">
        <v>24</v>
      </c>
      <c r="AL82" s="34"/>
      <c r="AM82" s="36"/>
      <c r="AN82" s="34" t="s">
        <v>23</v>
      </c>
      <c r="AO82" s="25"/>
      <c r="AP82" s="25"/>
      <c r="AQ82" s="34"/>
      <c r="AR82" s="259">
        <f>+AR12</f>
        <v>2023</v>
      </c>
      <c r="AS82" s="259"/>
      <c r="AT82" s="39" t="s">
        <v>18</v>
      </c>
      <c r="AU82" s="259">
        <f>+AU12</f>
        <v>3</v>
      </c>
      <c r="AV82" s="259"/>
      <c r="AW82" s="39" t="s">
        <v>17</v>
      </c>
      <c r="AX82" s="259">
        <f>+AX12</f>
        <v>1</v>
      </c>
      <c r="AY82" s="259"/>
      <c r="AZ82" s="25" t="s">
        <v>16</v>
      </c>
    </row>
    <row r="83" spans="1:52" ht="13.5" customHeight="1">
      <c r="A83" s="266"/>
      <c r="B83" s="267"/>
      <c r="C83" s="267"/>
      <c r="D83" s="268"/>
      <c r="E83" s="266"/>
      <c r="F83" s="267"/>
      <c r="G83" s="267"/>
      <c r="H83" s="267"/>
      <c r="I83" s="268"/>
      <c r="J83" s="272"/>
      <c r="K83" s="273"/>
      <c r="L83" s="273"/>
      <c r="M83" s="274"/>
      <c r="N83" s="278"/>
      <c r="O83" s="279"/>
      <c r="P83" s="279"/>
      <c r="Q83" s="279"/>
      <c r="R83" s="279"/>
      <c r="S83" s="279"/>
      <c r="T83" s="280"/>
      <c r="U83" s="278"/>
      <c r="V83" s="283"/>
      <c r="W83" s="283"/>
      <c r="X83" s="42"/>
      <c r="Y83" s="279"/>
      <c r="Z83" s="279"/>
      <c r="AA83" s="41"/>
      <c r="AB83" s="40"/>
      <c r="AC83" s="42"/>
      <c r="AD83" s="42"/>
      <c r="AE83" s="42" t="s">
        <v>22</v>
      </c>
      <c r="AF83" s="41"/>
      <c r="AG83" s="43" t="s">
        <v>21</v>
      </c>
      <c r="AH83" s="44"/>
      <c r="AI83" s="42"/>
      <c r="AJ83" s="42"/>
      <c r="AK83" s="43" t="s">
        <v>20</v>
      </c>
      <c r="AL83" s="44"/>
      <c r="AM83" s="41"/>
      <c r="AN83" s="34" t="s">
        <v>19</v>
      </c>
      <c r="AO83" s="25"/>
      <c r="AP83" s="25"/>
      <c r="AQ83" s="34"/>
      <c r="AR83" s="259">
        <f>+AR13</f>
        <v>2023</v>
      </c>
      <c r="AS83" s="259"/>
      <c r="AT83" s="39" t="s">
        <v>18</v>
      </c>
      <c r="AU83" s="259">
        <f>+AU13</f>
        <v>3</v>
      </c>
      <c r="AV83" s="259"/>
      <c r="AW83" s="39" t="s">
        <v>17</v>
      </c>
      <c r="AX83" s="259">
        <f>+AX13</f>
        <v>20</v>
      </c>
      <c r="AY83" s="259"/>
      <c r="AZ83" s="25" t="s">
        <v>16</v>
      </c>
    </row>
    <row r="84" spans="1:52" ht="6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</row>
    <row r="85" spans="1:52">
      <c r="A85" s="239" t="s">
        <v>15</v>
      </c>
      <c r="B85" s="240"/>
      <c r="C85" s="240"/>
      <c r="D85" s="240"/>
      <c r="E85" s="240"/>
      <c r="F85" s="240"/>
      <c r="G85" s="240"/>
      <c r="H85" s="240"/>
      <c r="I85" s="241"/>
      <c r="J85" s="260" t="s">
        <v>14</v>
      </c>
      <c r="K85" s="261"/>
      <c r="L85" s="261"/>
      <c r="M85" s="261"/>
      <c r="N85" s="261"/>
      <c r="O85" s="261"/>
      <c r="P85" s="261"/>
      <c r="Q85" s="261"/>
      <c r="R85" s="262"/>
      <c r="S85" s="239" t="s">
        <v>13</v>
      </c>
      <c r="T85" s="240"/>
      <c r="U85" s="240"/>
      <c r="V85" s="240"/>
      <c r="W85" s="240"/>
      <c r="X85" s="240"/>
      <c r="Y85" s="240"/>
      <c r="Z85" s="240"/>
      <c r="AA85" s="241"/>
      <c r="AB85" s="239" t="s">
        <v>12</v>
      </c>
      <c r="AC85" s="240"/>
      <c r="AD85" s="240"/>
      <c r="AE85" s="240"/>
      <c r="AF85" s="240"/>
      <c r="AG85" s="240"/>
      <c r="AH85" s="240"/>
      <c r="AI85" s="240"/>
      <c r="AJ85" s="241"/>
      <c r="AK85" s="239" t="s">
        <v>11</v>
      </c>
      <c r="AL85" s="240"/>
      <c r="AM85" s="240"/>
      <c r="AN85" s="240"/>
      <c r="AO85" s="240"/>
      <c r="AP85" s="240"/>
      <c r="AQ85" s="240"/>
      <c r="AR85" s="240"/>
      <c r="AS85" s="241"/>
      <c r="AT85" s="25"/>
      <c r="AU85" s="25"/>
      <c r="AV85" s="25"/>
      <c r="AW85" s="239" t="s">
        <v>10</v>
      </c>
      <c r="AX85" s="240"/>
      <c r="AY85" s="240"/>
      <c r="AZ85" s="241"/>
    </row>
    <row r="86" spans="1:52">
      <c r="A86" s="287">
        <f>+A16</f>
        <v>500000</v>
      </c>
      <c r="B86" s="288"/>
      <c r="C86" s="288"/>
      <c r="D86" s="288"/>
      <c r="E86" s="288"/>
      <c r="F86" s="288"/>
      <c r="G86" s="288"/>
      <c r="H86" s="288"/>
      <c r="I86" s="289"/>
      <c r="J86" s="287">
        <f>+J16</f>
        <v>200000</v>
      </c>
      <c r="K86" s="288"/>
      <c r="L86" s="288"/>
      <c r="M86" s="288"/>
      <c r="N86" s="288"/>
      <c r="O86" s="288"/>
      <c r="P86" s="288"/>
      <c r="Q86" s="288"/>
      <c r="R86" s="289"/>
      <c r="S86" s="293">
        <f>+S16</f>
        <v>160810</v>
      </c>
      <c r="T86" s="294"/>
      <c r="U86" s="294"/>
      <c r="V86" s="294"/>
      <c r="W86" s="294"/>
      <c r="X86" s="294"/>
      <c r="Y86" s="294"/>
      <c r="Z86" s="294"/>
      <c r="AA86" s="295"/>
      <c r="AB86" s="30"/>
      <c r="AC86" s="31"/>
      <c r="AD86" s="51"/>
      <c r="AE86" s="31"/>
      <c r="AF86" s="31"/>
      <c r="AG86" s="51"/>
      <c r="AH86" s="31"/>
      <c r="AI86" s="31"/>
      <c r="AJ86" s="32"/>
      <c r="AK86" s="287">
        <f>+AK16</f>
        <v>139190</v>
      </c>
      <c r="AL86" s="288"/>
      <c r="AM86" s="288"/>
      <c r="AN86" s="288"/>
      <c r="AO86" s="288"/>
      <c r="AP86" s="288"/>
      <c r="AQ86" s="288"/>
      <c r="AR86" s="288"/>
      <c r="AS86" s="289"/>
      <c r="AT86" s="25"/>
      <c r="AU86" s="25"/>
      <c r="AV86" s="25"/>
      <c r="AW86" s="45"/>
      <c r="AX86" s="25"/>
      <c r="AY86" s="25"/>
      <c r="AZ86" s="46"/>
    </row>
    <row r="87" spans="1:52" ht="20.25" customHeight="1">
      <c r="A87" s="290"/>
      <c r="B87" s="291"/>
      <c r="C87" s="291"/>
      <c r="D87" s="291"/>
      <c r="E87" s="291"/>
      <c r="F87" s="291"/>
      <c r="G87" s="291"/>
      <c r="H87" s="291"/>
      <c r="I87" s="292"/>
      <c r="J87" s="290"/>
      <c r="K87" s="291"/>
      <c r="L87" s="291"/>
      <c r="M87" s="291"/>
      <c r="N87" s="291"/>
      <c r="O87" s="291"/>
      <c r="P87" s="291"/>
      <c r="Q87" s="291"/>
      <c r="R87" s="292"/>
      <c r="S87" s="296"/>
      <c r="T87" s="297"/>
      <c r="U87" s="297"/>
      <c r="V87" s="297"/>
      <c r="W87" s="297"/>
      <c r="X87" s="297"/>
      <c r="Y87" s="297"/>
      <c r="Z87" s="297"/>
      <c r="AA87" s="298"/>
      <c r="AB87" s="47"/>
      <c r="AC87" s="50"/>
      <c r="AD87" s="48"/>
      <c r="AE87" s="50"/>
      <c r="AF87" s="48"/>
      <c r="AG87" s="50"/>
      <c r="AH87" s="48"/>
      <c r="AI87" s="50"/>
      <c r="AJ87" s="49"/>
      <c r="AK87" s="290"/>
      <c r="AL87" s="291"/>
      <c r="AM87" s="291"/>
      <c r="AN87" s="291"/>
      <c r="AO87" s="291"/>
      <c r="AP87" s="291"/>
      <c r="AQ87" s="291"/>
      <c r="AR87" s="291"/>
      <c r="AS87" s="292"/>
      <c r="AT87" s="25"/>
      <c r="AU87" s="25"/>
      <c r="AV87" s="25"/>
      <c r="AW87" s="45"/>
      <c r="AX87" s="25"/>
      <c r="AY87" s="25"/>
      <c r="AZ87" s="46"/>
    </row>
    <row r="88" spans="1:52" ht="12" customHeight="1">
      <c r="A88" s="299" t="s">
        <v>9</v>
      </c>
      <c r="B88" s="299"/>
      <c r="C88" s="299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47"/>
      <c r="AX88" s="48"/>
      <c r="AY88" s="48"/>
      <c r="AZ88" s="49"/>
    </row>
    <row r="89" spans="1:52" ht="6" customHeight="1" thickBot="1">
      <c r="A89" s="300"/>
      <c r="B89" s="300"/>
      <c r="C89" s="300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</row>
    <row r="90" spans="1:52" ht="15" customHeight="1">
      <c r="A90" s="301" t="s">
        <v>8</v>
      </c>
      <c r="B90" s="302"/>
      <c r="C90" s="303" t="s">
        <v>7</v>
      </c>
      <c r="D90" s="304"/>
      <c r="E90" s="304"/>
      <c r="F90" s="304"/>
      <c r="G90" s="304"/>
      <c r="H90" s="304"/>
      <c r="I90" s="304"/>
      <c r="J90" s="304"/>
      <c r="K90" s="302"/>
      <c r="L90" s="303" t="s">
        <v>6</v>
      </c>
      <c r="M90" s="304"/>
      <c r="N90" s="304"/>
      <c r="O90" s="304"/>
      <c r="P90" s="304"/>
      <c r="Q90" s="304"/>
      <c r="R90" s="304"/>
      <c r="S90" s="304"/>
      <c r="T90" s="303" t="s">
        <v>5</v>
      </c>
      <c r="U90" s="302"/>
      <c r="V90" s="303" t="s">
        <v>4</v>
      </c>
      <c r="W90" s="304"/>
      <c r="X90" s="304"/>
      <c r="Y90" s="302"/>
      <c r="Z90" s="303" t="s">
        <v>81</v>
      </c>
      <c r="AA90" s="302"/>
      <c r="AB90" s="303" t="s">
        <v>3</v>
      </c>
      <c r="AC90" s="304"/>
      <c r="AD90" s="304"/>
      <c r="AE90" s="304"/>
      <c r="AF90" s="304"/>
      <c r="AG90" s="304"/>
      <c r="AH90" s="302"/>
      <c r="AI90" s="303" t="s">
        <v>2</v>
      </c>
      <c r="AJ90" s="304"/>
      <c r="AK90" s="304"/>
      <c r="AL90" s="304"/>
      <c r="AM90" s="304"/>
      <c r="AN90" s="304"/>
      <c r="AO90" s="304"/>
      <c r="AP90" s="302"/>
      <c r="AQ90" s="303" t="s">
        <v>1</v>
      </c>
      <c r="AR90" s="304"/>
      <c r="AS90" s="304"/>
      <c r="AT90" s="304"/>
      <c r="AU90" s="304"/>
      <c r="AV90" s="304"/>
      <c r="AW90" s="304"/>
      <c r="AX90" s="304"/>
      <c r="AY90" s="304"/>
      <c r="AZ90" s="305"/>
    </row>
    <row r="91" spans="1:52" ht="19.5" customHeight="1">
      <c r="A91" s="306">
        <f>+A21</f>
        <v>44986</v>
      </c>
      <c r="B91" s="307"/>
      <c r="C91" s="308" t="str">
        <f>+C21</f>
        <v>棚</v>
      </c>
      <c r="D91" s="309"/>
      <c r="E91" s="309">
        <f>+E21</f>
        <v>0</v>
      </c>
      <c r="F91" s="309"/>
      <c r="G91" s="309">
        <f>+G21</f>
        <v>0</v>
      </c>
      <c r="H91" s="309"/>
      <c r="I91" s="309">
        <f>+I21</f>
        <v>0</v>
      </c>
      <c r="J91" s="309"/>
      <c r="K91" s="310">
        <f t="shared" ref="K91:L95" si="13">+K21</f>
        <v>0</v>
      </c>
      <c r="L91" s="308" t="str">
        <f t="shared" si="13"/>
        <v>40×90cm</v>
      </c>
      <c r="M91" s="309"/>
      <c r="N91" s="309"/>
      <c r="O91" s="309"/>
      <c r="P91" s="309"/>
      <c r="Q91" s="309"/>
      <c r="R91" s="309"/>
      <c r="S91" s="309"/>
      <c r="T91" s="311" t="str">
        <f>+T21</f>
        <v>個</v>
      </c>
      <c r="U91" s="312">
        <f>+W21</f>
        <v>0</v>
      </c>
      <c r="V91" s="374">
        <f>+V21</f>
        <v>100</v>
      </c>
      <c r="W91" s="375"/>
      <c r="X91" s="375"/>
      <c r="Y91" s="376"/>
      <c r="Z91" s="316">
        <f>+Z21</f>
        <v>10</v>
      </c>
      <c r="AA91" s="317"/>
      <c r="AB91" s="318">
        <f t="shared" ref="AB91:AC95" si="14">+AB21</f>
        <v>1200</v>
      </c>
      <c r="AC91" s="319">
        <f t="shared" si="14"/>
        <v>0</v>
      </c>
      <c r="AD91" s="319"/>
      <c r="AE91" s="319">
        <f>+AE21</f>
        <v>0</v>
      </c>
      <c r="AF91" s="319"/>
      <c r="AG91" s="319">
        <f>+AG21</f>
        <v>0</v>
      </c>
      <c r="AH91" s="320"/>
      <c r="AI91" s="321">
        <f>+AI21</f>
        <v>120000</v>
      </c>
      <c r="AJ91" s="322"/>
      <c r="AK91" s="322">
        <f>+AK21</f>
        <v>0</v>
      </c>
      <c r="AL91" s="322"/>
      <c r="AM91" s="322">
        <f>+AM21</f>
        <v>0</v>
      </c>
      <c r="AN91" s="322"/>
      <c r="AO91" s="322">
        <f>+AO21</f>
        <v>0</v>
      </c>
      <c r="AP91" s="323"/>
      <c r="AQ91" s="308" t="str">
        <f>+AQ21</f>
        <v>品番12345-1</v>
      </c>
      <c r="AR91" s="309"/>
      <c r="AS91" s="309">
        <f>+AS21</f>
        <v>0</v>
      </c>
      <c r="AT91" s="309"/>
      <c r="AU91" s="309">
        <f>+AU21</f>
        <v>0</v>
      </c>
      <c r="AV91" s="309"/>
      <c r="AW91" s="309">
        <f>+AW21</f>
        <v>0</v>
      </c>
      <c r="AX91" s="309"/>
      <c r="AY91" s="309">
        <f>+AY21</f>
        <v>0</v>
      </c>
      <c r="AZ91" s="324"/>
    </row>
    <row r="92" spans="1:52" ht="19.5" customHeight="1">
      <c r="A92" s="306">
        <f>+A22</f>
        <v>44986</v>
      </c>
      <c r="B92" s="307"/>
      <c r="C92" s="308" t="str">
        <f>+C22</f>
        <v>運送費</v>
      </c>
      <c r="D92" s="309"/>
      <c r="E92" s="309">
        <f>+E22</f>
        <v>0</v>
      </c>
      <c r="F92" s="309"/>
      <c r="G92" s="309">
        <f>+G22</f>
        <v>0</v>
      </c>
      <c r="H92" s="309"/>
      <c r="I92" s="309">
        <f>+I22</f>
        <v>0</v>
      </c>
      <c r="J92" s="309"/>
      <c r="K92" s="310">
        <f t="shared" si="13"/>
        <v>0</v>
      </c>
      <c r="L92" s="308">
        <f t="shared" si="13"/>
        <v>0</v>
      </c>
      <c r="M92" s="309"/>
      <c r="N92" s="309"/>
      <c r="O92" s="309"/>
      <c r="P92" s="309"/>
      <c r="Q92" s="309"/>
      <c r="R92" s="309"/>
      <c r="S92" s="309"/>
      <c r="T92" s="311" t="str">
        <f>+T22</f>
        <v>ｋｍ</v>
      </c>
      <c r="U92" s="312">
        <f>+W22</f>
        <v>0</v>
      </c>
      <c r="V92" s="374">
        <f>+V22</f>
        <v>3</v>
      </c>
      <c r="W92" s="375"/>
      <c r="X92" s="375"/>
      <c r="Y92" s="376"/>
      <c r="Z92" s="316">
        <f>+Z22</f>
        <v>10</v>
      </c>
      <c r="AA92" s="317"/>
      <c r="AB92" s="318">
        <f t="shared" si="14"/>
        <v>5000</v>
      </c>
      <c r="AC92" s="319">
        <f t="shared" si="14"/>
        <v>0</v>
      </c>
      <c r="AD92" s="319"/>
      <c r="AE92" s="319">
        <f>+AE22</f>
        <v>0</v>
      </c>
      <c r="AF92" s="319"/>
      <c r="AG92" s="319">
        <f>+AG22</f>
        <v>0</v>
      </c>
      <c r="AH92" s="320"/>
      <c r="AI92" s="321">
        <f>+AI22</f>
        <v>15000</v>
      </c>
      <c r="AJ92" s="322"/>
      <c r="AK92" s="322">
        <f>+AK22</f>
        <v>0</v>
      </c>
      <c r="AL92" s="322"/>
      <c r="AM92" s="322">
        <f>+AM22</f>
        <v>0</v>
      </c>
      <c r="AN92" s="322"/>
      <c r="AO92" s="322">
        <f>+AO22</f>
        <v>0</v>
      </c>
      <c r="AP92" s="323"/>
      <c r="AQ92" s="308">
        <f>+AQ22</f>
        <v>0</v>
      </c>
      <c r="AR92" s="309"/>
      <c r="AS92" s="309">
        <f>+AS22</f>
        <v>0</v>
      </c>
      <c r="AT92" s="309"/>
      <c r="AU92" s="309">
        <f>+AU22</f>
        <v>0</v>
      </c>
      <c r="AV92" s="309"/>
      <c r="AW92" s="309">
        <f>+AW22</f>
        <v>0</v>
      </c>
      <c r="AX92" s="309"/>
      <c r="AY92" s="309">
        <f>+AY22</f>
        <v>0</v>
      </c>
      <c r="AZ92" s="324"/>
    </row>
    <row r="93" spans="1:52" ht="19.5" customHeight="1">
      <c r="A93" s="306">
        <f>+A23</f>
        <v>44991</v>
      </c>
      <c r="B93" s="307"/>
      <c r="C93" s="308" t="str">
        <f>+C23</f>
        <v>組み立て費用</v>
      </c>
      <c r="D93" s="309"/>
      <c r="E93" s="309">
        <f>+E23</f>
        <v>0</v>
      </c>
      <c r="F93" s="309"/>
      <c r="G93" s="309">
        <f>+G23</f>
        <v>0</v>
      </c>
      <c r="H93" s="309"/>
      <c r="I93" s="309">
        <f>+I23</f>
        <v>0</v>
      </c>
      <c r="J93" s="309"/>
      <c r="K93" s="310">
        <f t="shared" si="13"/>
        <v>0</v>
      </c>
      <c r="L93" s="308">
        <f t="shared" si="13"/>
        <v>0</v>
      </c>
      <c r="M93" s="309"/>
      <c r="N93" s="309"/>
      <c r="O93" s="309"/>
      <c r="P93" s="309"/>
      <c r="Q93" s="309"/>
      <c r="R93" s="309"/>
      <c r="S93" s="309"/>
      <c r="T93" s="311" t="str">
        <f>+T23</f>
        <v>式</v>
      </c>
      <c r="U93" s="312">
        <f>+W23</f>
        <v>0</v>
      </c>
      <c r="V93" s="374">
        <f>+V23</f>
        <v>1</v>
      </c>
      <c r="W93" s="375"/>
      <c r="X93" s="375"/>
      <c r="Y93" s="376"/>
      <c r="Z93" s="316">
        <f>+Z23</f>
        <v>10</v>
      </c>
      <c r="AA93" s="317"/>
      <c r="AB93" s="318">
        <f t="shared" si="14"/>
        <v>10000</v>
      </c>
      <c r="AC93" s="319">
        <f t="shared" si="14"/>
        <v>0</v>
      </c>
      <c r="AD93" s="319"/>
      <c r="AE93" s="319">
        <f>+AE23</f>
        <v>0</v>
      </c>
      <c r="AF93" s="319"/>
      <c r="AG93" s="319">
        <f>+AG23</f>
        <v>0</v>
      </c>
      <c r="AH93" s="320"/>
      <c r="AI93" s="321">
        <f>+AI23</f>
        <v>10000</v>
      </c>
      <c r="AJ93" s="322"/>
      <c r="AK93" s="322">
        <f>+AK23</f>
        <v>0</v>
      </c>
      <c r="AL93" s="322"/>
      <c r="AM93" s="322">
        <f>+AM23</f>
        <v>0</v>
      </c>
      <c r="AN93" s="322"/>
      <c r="AO93" s="322">
        <f>+AO23</f>
        <v>0</v>
      </c>
      <c r="AP93" s="323"/>
      <c r="AQ93" s="308">
        <f>+AQ23</f>
        <v>0</v>
      </c>
      <c r="AR93" s="309"/>
      <c r="AS93" s="309">
        <f>+AS23</f>
        <v>0</v>
      </c>
      <c r="AT93" s="309"/>
      <c r="AU93" s="309">
        <f>+AU23</f>
        <v>0</v>
      </c>
      <c r="AV93" s="309"/>
      <c r="AW93" s="309">
        <f>+AW23</f>
        <v>0</v>
      </c>
      <c r="AX93" s="309"/>
      <c r="AY93" s="309">
        <f>+AY23</f>
        <v>0</v>
      </c>
      <c r="AZ93" s="324"/>
    </row>
    <row r="94" spans="1:52" ht="19.5" customHeight="1">
      <c r="A94" s="306">
        <f>+A24</f>
        <v>44986</v>
      </c>
      <c r="B94" s="307"/>
      <c r="C94" s="308" t="str">
        <f>+C24</f>
        <v>保険料</v>
      </c>
      <c r="D94" s="309"/>
      <c r="E94" s="309">
        <f>+E24</f>
        <v>0</v>
      </c>
      <c r="F94" s="309"/>
      <c r="G94" s="309">
        <f>+G24</f>
        <v>0</v>
      </c>
      <c r="H94" s="309"/>
      <c r="I94" s="309">
        <f>+I24</f>
        <v>0</v>
      </c>
      <c r="J94" s="309"/>
      <c r="K94" s="310">
        <f t="shared" si="13"/>
        <v>0</v>
      </c>
      <c r="L94" s="308">
        <f t="shared" si="13"/>
        <v>0</v>
      </c>
      <c r="M94" s="309"/>
      <c r="N94" s="309"/>
      <c r="O94" s="309"/>
      <c r="P94" s="309"/>
      <c r="Q94" s="309"/>
      <c r="R94" s="309"/>
      <c r="S94" s="309"/>
      <c r="T94" s="311" t="str">
        <f>+T24</f>
        <v>式</v>
      </c>
      <c r="U94" s="312">
        <f>+W24</f>
        <v>0</v>
      </c>
      <c r="V94" s="374">
        <f>+V24</f>
        <v>1</v>
      </c>
      <c r="W94" s="375"/>
      <c r="X94" s="375"/>
      <c r="Y94" s="376"/>
      <c r="Z94" s="316" t="str">
        <f>+Z24</f>
        <v>0</v>
      </c>
      <c r="AA94" s="317"/>
      <c r="AB94" s="318">
        <f t="shared" si="14"/>
        <v>500</v>
      </c>
      <c r="AC94" s="319">
        <f t="shared" si="14"/>
        <v>0</v>
      </c>
      <c r="AD94" s="319"/>
      <c r="AE94" s="319">
        <f>+AE24</f>
        <v>0</v>
      </c>
      <c r="AF94" s="319"/>
      <c r="AG94" s="319">
        <f>+AG24</f>
        <v>0</v>
      </c>
      <c r="AH94" s="320"/>
      <c r="AI94" s="321">
        <f>+AI24</f>
        <v>500</v>
      </c>
      <c r="AJ94" s="322"/>
      <c r="AK94" s="322">
        <f>+AK24</f>
        <v>0</v>
      </c>
      <c r="AL94" s="322"/>
      <c r="AM94" s="322">
        <f>+AM24</f>
        <v>0</v>
      </c>
      <c r="AN94" s="322"/>
      <c r="AO94" s="322">
        <f>+AO24</f>
        <v>0</v>
      </c>
      <c r="AP94" s="323"/>
      <c r="AQ94" s="308">
        <f>+AQ24</f>
        <v>0</v>
      </c>
      <c r="AR94" s="309"/>
      <c r="AS94" s="309">
        <f>+AS24</f>
        <v>0</v>
      </c>
      <c r="AT94" s="309"/>
      <c r="AU94" s="309">
        <f>+AU24</f>
        <v>0</v>
      </c>
      <c r="AV94" s="309"/>
      <c r="AW94" s="309">
        <f>+AW24</f>
        <v>0</v>
      </c>
      <c r="AX94" s="309"/>
      <c r="AY94" s="309">
        <f>+AY24</f>
        <v>0</v>
      </c>
      <c r="AZ94" s="324"/>
    </row>
    <row r="95" spans="1:52" ht="19.5" customHeight="1">
      <c r="A95" s="306">
        <f>+A25</f>
        <v>44991</v>
      </c>
      <c r="B95" s="307"/>
      <c r="C95" s="308" t="str">
        <f>+C25</f>
        <v>お茶代</v>
      </c>
      <c r="D95" s="309"/>
      <c r="E95" s="309">
        <f>+E25</f>
        <v>0</v>
      </c>
      <c r="F95" s="309"/>
      <c r="G95" s="309">
        <f>+G25</f>
        <v>0</v>
      </c>
      <c r="H95" s="309"/>
      <c r="I95" s="309">
        <f>+I25</f>
        <v>0</v>
      </c>
      <c r="J95" s="309"/>
      <c r="K95" s="310">
        <f t="shared" si="13"/>
        <v>0</v>
      </c>
      <c r="L95" s="308">
        <f t="shared" si="13"/>
        <v>0</v>
      </c>
      <c r="M95" s="309"/>
      <c r="N95" s="309"/>
      <c r="O95" s="309"/>
      <c r="P95" s="309"/>
      <c r="Q95" s="309"/>
      <c r="R95" s="309"/>
      <c r="S95" s="309"/>
      <c r="T95" s="311" t="str">
        <f>+T25</f>
        <v>本</v>
      </c>
      <c r="U95" s="312">
        <f>+W25</f>
        <v>0</v>
      </c>
      <c r="V95" s="374">
        <f>+V25</f>
        <v>5</v>
      </c>
      <c r="W95" s="375"/>
      <c r="X95" s="375"/>
      <c r="Y95" s="376"/>
      <c r="Z95" s="316" t="str">
        <f>+Z25</f>
        <v>軽8</v>
      </c>
      <c r="AA95" s="317"/>
      <c r="AB95" s="318">
        <f t="shared" si="14"/>
        <v>150</v>
      </c>
      <c r="AC95" s="319">
        <f t="shared" si="14"/>
        <v>0</v>
      </c>
      <c r="AD95" s="319"/>
      <c r="AE95" s="319">
        <f>+AE25</f>
        <v>0</v>
      </c>
      <c r="AF95" s="319"/>
      <c r="AG95" s="319">
        <f>+AG25</f>
        <v>0</v>
      </c>
      <c r="AH95" s="320"/>
      <c r="AI95" s="321">
        <f>+AI25</f>
        <v>750</v>
      </c>
      <c r="AJ95" s="322"/>
      <c r="AK95" s="322">
        <f>+AK25</f>
        <v>0</v>
      </c>
      <c r="AL95" s="322"/>
      <c r="AM95" s="322">
        <f>+AM25</f>
        <v>0</v>
      </c>
      <c r="AN95" s="322"/>
      <c r="AO95" s="322">
        <f>+AO25</f>
        <v>0</v>
      </c>
      <c r="AP95" s="323"/>
      <c r="AQ95" s="308">
        <f>+AQ25</f>
        <v>0</v>
      </c>
      <c r="AR95" s="309"/>
      <c r="AS95" s="309">
        <f>+AS25</f>
        <v>0</v>
      </c>
      <c r="AT95" s="309"/>
      <c r="AU95" s="309">
        <f>+AU25</f>
        <v>0</v>
      </c>
      <c r="AV95" s="309"/>
      <c r="AW95" s="309">
        <f>+AW25</f>
        <v>0</v>
      </c>
      <c r="AX95" s="309"/>
      <c r="AY95" s="309">
        <f>+AY25</f>
        <v>0</v>
      </c>
      <c r="AZ95" s="324"/>
    </row>
    <row r="96" spans="1:52" ht="19.5" customHeight="1">
      <c r="A96" s="306">
        <f t="shared" ref="A96:A100" si="15">+A26</f>
        <v>0</v>
      </c>
      <c r="B96" s="307"/>
      <c r="C96" s="308">
        <f t="shared" ref="C96:C100" si="16">+C26</f>
        <v>0</v>
      </c>
      <c r="D96" s="309"/>
      <c r="E96" s="309">
        <f t="shared" ref="E96:E100" si="17">+E26</f>
        <v>0</v>
      </c>
      <c r="F96" s="309"/>
      <c r="G96" s="309">
        <f t="shared" ref="G96:G100" si="18">+G26</f>
        <v>0</v>
      </c>
      <c r="H96" s="309"/>
      <c r="I96" s="309">
        <f t="shared" ref="I96:I100" si="19">+I26</f>
        <v>0</v>
      </c>
      <c r="J96" s="309"/>
      <c r="K96" s="310">
        <f t="shared" ref="K96:L96" si="20">+K26</f>
        <v>0</v>
      </c>
      <c r="L96" s="308">
        <f t="shared" si="20"/>
        <v>0</v>
      </c>
      <c r="M96" s="309"/>
      <c r="N96" s="309"/>
      <c r="O96" s="309"/>
      <c r="P96" s="309"/>
      <c r="Q96" s="309"/>
      <c r="R96" s="309"/>
      <c r="S96" s="309"/>
      <c r="T96" s="311">
        <f t="shared" ref="T96:T100" si="21">+T26</f>
        <v>0</v>
      </c>
      <c r="U96" s="312">
        <f t="shared" ref="U96:U100" si="22">+W26</f>
        <v>0</v>
      </c>
      <c r="V96" s="374">
        <f t="shared" ref="V96:V100" si="23">+V26</f>
        <v>0</v>
      </c>
      <c r="W96" s="375"/>
      <c r="X96" s="375"/>
      <c r="Y96" s="376"/>
      <c r="Z96" s="316">
        <f t="shared" ref="Z96:Z100" si="24">+Z26</f>
        <v>0</v>
      </c>
      <c r="AA96" s="317"/>
      <c r="AB96" s="318">
        <f t="shared" ref="AB96:AC96" si="25">+AB26</f>
        <v>0</v>
      </c>
      <c r="AC96" s="319">
        <f t="shared" si="25"/>
        <v>0</v>
      </c>
      <c r="AD96" s="319"/>
      <c r="AE96" s="319">
        <f t="shared" ref="AE96:AE100" si="26">+AE26</f>
        <v>0</v>
      </c>
      <c r="AF96" s="319"/>
      <c r="AG96" s="319">
        <f t="shared" ref="AG96:AG100" si="27">+AG26</f>
        <v>0</v>
      </c>
      <c r="AH96" s="320"/>
      <c r="AI96" s="321" t="str">
        <f t="shared" ref="AI96:AI100" si="28">+AI26</f>
        <v/>
      </c>
      <c r="AJ96" s="322"/>
      <c r="AK96" s="322">
        <f t="shared" ref="AK96:AK100" si="29">+AK26</f>
        <v>0</v>
      </c>
      <c r="AL96" s="322"/>
      <c r="AM96" s="322">
        <f t="shared" ref="AM96:AM100" si="30">+AM26</f>
        <v>0</v>
      </c>
      <c r="AN96" s="322"/>
      <c r="AO96" s="322">
        <f t="shared" ref="AO96:AO100" si="31">+AO26</f>
        <v>0</v>
      </c>
      <c r="AP96" s="323"/>
      <c r="AQ96" s="308">
        <f t="shared" ref="AQ96:AQ100" si="32">+AQ26</f>
        <v>0</v>
      </c>
      <c r="AR96" s="309"/>
      <c r="AS96" s="309">
        <f t="shared" ref="AS96:AS100" si="33">+AS26</f>
        <v>0</v>
      </c>
      <c r="AT96" s="309"/>
      <c r="AU96" s="309">
        <f t="shared" ref="AU96:AU100" si="34">+AU26</f>
        <v>0</v>
      </c>
      <c r="AV96" s="309"/>
      <c r="AW96" s="309">
        <f t="shared" ref="AW96:AW100" si="35">+AW26</f>
        <v>0</v>
      </c>
      <c r="AX96" s="309"/>
      <c r="AY96" s="309">
        <f t="shared" ref="AY96:AY100" si="36">+AY26</f>
        <v>0</v>
      </c>
      <c r="AZ96" s="324"/>
    </row>
    <row r="97" spans="1:53" ht="19.5" customHeight="1">
      <c r="A97" s="306">
        <f t="shared" si="15"/>
        <v>0</v>
      </c>
      <c r="B97" s="307"/>
      <c r="C97" s="308">
        <f t="shared" si="16"/>
        <v>0</v>
      </c>
      <c r="D97" s="309"/>
      <c r="E97" s="309">
        <f t="shared" si="17"/>
        <v>0</v>
      </c>
      <c r="F97" s="309"/>
      <c r="G97" s="309">
        <f t="shared" si="18"/>
        <v>0</v>
      </c>
      <c r="H97" s="309"/>
      <c r="I97" s="309">
        <f t="shared" si="19"/>
        <v>0</v>
      </c>
      <c r="J97" s="309"/>
      <c r="K97" s="310">
        <f t="shared" ref="K97:L97" si="37">+K27</f>
        <v>0</v>
      </c>
      <c r="L97" s="308">
        <f t="shared" si="37"/>
        <v>0</v>
      </c>
      <c r="M97" s="309"/>
      <c r="N97" s="309"/>
      <c r="O97" s="309"/>
      <c r="P97" s="309"/>
      <c r="Q97" s="309"/>
      <c r="R97" s="309"/>
      <c r="S97" s="309"/>
      <c r="T97" s="311">
        <f t="shared" si="21"/>
        <v>0</v>
      </c>
      <c r="U97" s="312">
        <f t="shared" si="22"/>
        <v>0</v>
      </c>
      <c r="V97" s="374">
        <f t="shared" si="23"/>
        <v>0</v>
      </c>
      <c r="W97" s="375"/>
      <c r="X97" s="375"/>
      <c r="Y97" s="376"/>
      <c r="Z97" s="316">
        <f t="shared" si="24"/>
        <v>0</v>
      </c>
      <c r="AA97" s="317"/>
      <c r="AB97" s="318">
        <f t="shared" ref="AB97:AC97" si="38">+AB27</f>
        <v>0</v>
      </c>
      <c r="AC97" s="319">
        <f t="shared" si="38"/>
        <v>0</v>
      </c>
      <c r="AD97" s="319"/>
      <c r="AE97" s="319">
        <f t="shared" si="26"/>
        <v>0</v>
      </c>
      <c r="AF97" s="319"/>
      <c r="AG97" s="319">
        <f t="shared" si="27"/>
        <v>0</v>
      </c>
      <c r="AH97" s="320"/>
      <c r="AI97" s="321" t="str">
        <f t="shared" si="28"/>
        <v/>
      </c>
      <c r="AJ97" s="322"/>
      <c r="AK97" s="322">
        <f t="shared" si="29"/>
        <v>0</v>
      </c>
      <c r="AL97" s="322"/>
      <c r="AM97" s="322">
        <f t="shared" si="30"/>
        <v>0</v>
      </c>
      <c r="AN97" s="322"/>
      <c r="AO97" s="322">
        <f t="shared" si="31"/>
        <v>0</v>
      </c>
      <c r="AP97" s="323"/>
      <c r="AQ97" s="308">
        <f t="shared" si="32"/>
        <v>0</v>
      </c>
      <c r="AR97" s="309"/>
      <c r="AS97" s="309">
        <f t="shared" si="33"/>
        <v>0</v>
      </c>
      <c r="AT97" s="309"/>
      <c r="AU97" s="309">
        <f t="shared" si="34"/>
        <v>0</v>
      </c>
      <c r="AV97" s="309"/>
      <c r="AW97" s="309">
        <f t="shared" si="35"/>
        <v>0</v>
      </c>
      <c r="AX97" s="309"/>
      <c r="AY97" s="309">
        <f t="shared" si="36"/>
        <v>0</v>
      </c>
      <c r="AZ97" s="324"/>
    </row>
    <row r="98" spans="1:53" ht="19.5" customHeight="1">
      <c r="A98" s="306">
        <f t="shared" si="15"/>
        <v>0</v>
      </c>
      <c r="B98" s="307"/>
      <c r="C98" s="308">
        <f t="shared" si="16"/>
        <v>0</v>
      </c>
      <c r="D98" s="309"/>
      <c r="E98" s="309">
        <f t="shared" si="17"/>
        <v>0</v>
      </c>
      <c r="F98" s="309"/>
      <c r="G98" s="309">
        <f t="shared" si="18"/>
        <v>0</v>
      </c>
      <c r="H98" s="309"/>
      <c r="I98" s="309">
        <f t="shared" si="19"/>
        <v>0</v>
      </c>
      <c r="J98" s="309"/>
      <c r="K98" s="310">
        <f t="shared" ref="K98:L98" si="39">+K28</f>
        <v>0</v>
      </c>
      <c r="L98" s="308">
        <f t="shared" si="39"/>
        <v>0</v>
      </c>
      <c r="M98" s="309"/>
      <c r="N98" s="309"/>
      <c r="O98" s="309"/>
      <c r="P98" s="309"/>
      <c r="Q98" s="309"/>
      <c r="R98" s="309"/>
      <c r="S98" s="309"/>
      <c r="T98" s="311">
        <f t="shared" si="21"/>
        <v>0</v>
      </c>
      <c r="U98" s="312">
        <f t="shared" si="22"/>
        <v>0</v>
      </c>
      <c r="V98" s="374">
        <f t="shared" si="23"/>
        <v>0</v>
      </c>
      <c r="W98" s="375"/>
      <c r="X98" s="375"/>
      <c r="Y98" s="376"/>
      <c r="Z98" s="316">
        <f t="shared" si="24"/>
        <v>0</v>
      </c>
      <c r="AA98" s="317"/>
      <c r="AB98" s="318">
        <f t="shared" ref="AB98:AC98" si="40">+AB28</f>
        <v>0</v>
      </c>
      <c r="AC98" s="319">
        <f t="shared" si="40"/>
        <v>0</v>
      </c>
      <c r="AD98" s="319"/>
      <c r="AE98" s="319">
        <f t="shared" si="26"/>
        <v>0</v>
      </c>
      <c r="AF98" s="319"/>
      <c r="AG98" s="319">
        <f t="shared" si="27"/>
        <v>0</v>
      </c>
      <c r="AH98" s="320"/>
      <c r="AI98" s="321" t="str">
        <f t="shared" si="28"/>
        <v/>
      </c>
      <c r="AJ98" s="322"/>
      <c r="AK98" s="322">
        <f t="shared" si="29"/>
        <v>0</v>
      </c>
      <c r="AL98" s="322"/>
      <c r="AM98" s="322">
        <f t="shared" si="30"/>
        <v>0</v>
      </c>
      <c r="AN98" s="322"/>
      <c r="AO98" s="322">
        <f t="shared" si="31"/>
        <v>0</v>
      </c>
      <c r="AP98" s="323"/>
      <c r="AQ98" s="308">
        <f t="shared" si="32"/>
        <v>0</v>
      </c>
      <c r="AR98" s="309"/>
      <c r="AS98" s="309">
        <f t="shared" si="33"/>
        <v>0</v>
      </c>
      <c r="AT98" s="309"/>
      <c r="AU98" s="309">
        <f t="shared" si="34"/>
        <v>0</v>
      </c>
      <c r="AV98" s="309"/>
      <c r="AW98" s="309">
        <f t="shared" si="35"/>
        <v>0</v>
      </c>
      <c r="AX98" s="309"/>
      <c r="AY98" s="309">
        <f t="shared" si="36"/>
        <v>0</v>
      </c>
      <c r="AZ98" s="324"/>
    </row>
    <row r="99" spans="1:53" ht="19.5" customHeight="1">
      <c r="A99" s="306">
        <f t="shared" si="15"/>
        <v>0</v>
      </c>
      <c r="B99" s="307"/>
      <c r="C99" s="308">
        <f t="shared" si="16"/>
        <v>0</v>
      </c>
      <c r="D99" s="309"/>
      <c r="E99" s="309">
        <f t="shared" si="17"/>
        <v>0</v>
      </c>
      <c r="F99" s="309"/>
      <c r="G99" s="309">
        <f t="shared" si="18"/>
        <v>0</v>
      </c>
      <c r="H99" s="309"/>
      <c r="I99" s="309">
        <f t="shared" si="19"/>
        <v>0</v>
      </c>
      <c r="J99" s="309"/>
      <c r="K99" s="310">
        <f t="shared" ref="K99:L99" si="41">+K29</f>
        <v>0</v>
      </c>
      <c r="L99" s="308">
        <f t="shared" si="41"/>
        <v>0</v>
      </c>
      <c r="M99" s="309"/>
      <c r="N99" s="309"/>
      <c r="O99" s="309"/>
      <c r="P99" s="309"/>
      <c r="Q99" s="309"/>
      <c r="R99" s="309"/>
      <c r="S99" s="309"/>
      <c r="T99" s="311">
        <f t="shared" si="21"/>
        <v>0</v>
      </c>
      <c r="U99" s="312">
        <f t="shared" si="22"/>
        <v>0</v>
      </c>
      <c r="V99" s="374">
        <f t="shared" si="23"/>
        <v>0</v>
      </c>
      <c r="W99" s="375"/>
      <c r="X99" s="375"/>
      <c r="Y99" s="376"/>
      <c r="Z99" s="316">
        <f t="shared" si="24"/>
        <v>0</v>
      </c>
      <c r="AA99" s="317"/>
      <c r="AB99" s="318">
        <f t="shared" ref="AB99:AC99" si="42">+AB29</f>
        <v>0</v>
      </c>
      <c r="AC99" s="319">
        <f t="shared" si="42"/>
        <v>0</v>
      </c>
      <c r="AD99" s="319"/>
      <c r="AE99" s="319">
        <f t="shared" si="26"/>
        <v>0</v>
      </c>
      <c r="AF99" s="319"/>
      <c r="AG99" s="319">
        <f t="shared" si="27"/>
        <v>0</v>
      </c>
      <c r="AH99" s="320"/>
      <c r="AI99" s="321" t="str">
        <f t="shared" si="28"/>
        <v/>
      </c>
      <c r="AJ99" s="322"/>
      <c r="AK99" s="322">
        <f t="shared" si="29"/>
        <v>0</v>
      </c>
      <c r="AL99" s="322"/>
      <c r="AM99" s="322">
        <f t="shared" si="30"/>
        <v>0</v>
      </c>
      <c r="AN99" s="322"/>
      <c r="AO99" s="322">
        <f t="shared" si="31"/>
        <v>0</v>
      </c>
      <c r="AP99" s="323"/>
      <c r="AQ99" s="308">
        <f t="shared" si="32"/>
        <v>0</v>
      </c>
      <c r="AR99" s="309"/>
      <c r="AS99" s="309">
        <f t="shared" si="33"/>
        <v>0</v>
      </c>
      <c r="AT99" s="309"/>
      <c r="AU99" s="309">
        <f t="shared" si="34"/>
        <v>0</v>
      </c>
      <c r="AV99" s="309"/>
      <c r="AW99" s="309">
        <f t="shared" si="35"/>
        <v>0</v>
      </c>
      <c r="AX99" s="309"/>
      <c r="AY99" s="309">
        <f t="shared" si="36"/>
        <v>0</v>
      </c>
      <c r="AZ99" s="324"/>
    </row>
    <row r="100" spans="1:53" ht="19.5" customHeight="1" thickBot="1">
      <c r="A100" s="357">
        <f t="shared" si="15"/>
        <v>0</v>
      </c>
      <c r="B100" s="358"/>
      <c r="C100" s="344">
        <f t="shared" si="16"/>
        <v>0</v>
      </c>
      <c r="D100" s="345"/>
      <c r="E100" s="345">
        <f t="shared" si="17"/>
        <v>0</v>
      </c>
      <c r="F100" s="345"/>
      <c r="G100" s="345">
        <f t="shared" si="18"/>
        <v>0</v>
      </c>
      <c r="H100" s="345"/>
      <c r="I100" s="345">
        <f t="shared" si="19"/>
        <v>0</v>
      </c>
      <c r="J100" s="345"/>
      <c r="K100" s="359">
        <f t="shared" ref="K100:L100" si="43">+K30</f>
        <v>0</v>
      </c>
      <c r="L100" s="344">
        <f t="shared" si="43"/>
        <v>0</v>
      </c>
      <c r="M100" s="345"/>
      <c r="N100" s="345"/>
      <c r="O100" s="345"/>
      <c r="P100" s="345"/>
      <c r="Q100" s="345"/>
      <c r="R100" s="345"/>
      <c r="S100" s="345"/>
      <c r="T100" s="360">
        <f t="shared" si="21"/>
        <v>0</v>
      </c>
      <c r="U100" s="361">
        <f t="shared" si="22"/>
        <v>0</v>
      </c>
      <c r="V100" s="385">
        <f t="shared" si="23"/>
        <v>0</v>
      </c>
      <c r="W100" s="386"/>
      <c r="X100" s="386"/>
      <c r="Y100" s="387"/>
      <c r="Z100" s="365">
        <f t="shared" si="24"/>
        <v>0</v>
      </c>
      <c r="AA100" s="366"/>
      <c r="AB100" s="367">
        <f t="shared" ref="AB100:AC100" si="44">+AB30</f>
        <v>0</v>
      </c>
      <c r="AC100" s="368">
        <f t="shared" si="44"/>
        <v>0</v>
      </c>
      <c r="AD100" s="368"/>
      <c r="AE100" s="368">
        <f t="shared" si="26"/>
        <v>0</v>
      </c>
      <c r="AF100" s="368"/>
      <c r="AG100" s="368">
        <f t="shared" si="27"/>
        <v>0</v>
      </c>
      <c r="AH100" s="369"/>
      <c r="AI100" s="370" t="str">
        <f t="shared" si="28"/>
        <v/>
      </c>
      <c r="AJ100" s="371"/>
      <c r="AK100" s="371">
        <f t="shared" si="29"/>
        <v>0</v>
      </c>
      <c r="AL100" s="371"/>
      <c r="AM100" s="371">
        <f t="shared" si="30"/>
        <v>0</v>
      </c>
      <c r="AN100" s="371"/>
      <c r="AO100" s="371">
        <f t="shared" si="31"/>
        <v>0</v>
      </c>
      <c r="AP100" s="372"/>
      <c r="AQ100" s="344">
        <f t="shared" si="32"/>
        <v>0</v>
      </c>
      <c r="AR100" s="345"/>
      <c r="AS100" s="345">
        <f t="shared" si="33"/>
        <v>0</v>
      </c>
      <c r="AT100" s="345"/>
      <c r="AU100" s="345">
        <f t="shared" si="34"/>
        <v>0</v>
      </c>
      <c r="AV100" s="345"/>
      <c r="AW100" s="345">
        <f t="shared" si="35"/>
        <v>0</v>
      </c>
      <c r="AX100" s="345"/>
      <c r="AY100" s="345">
        <f t="shared" si="36"/>
        <v>0</v>
      </c>
      <c r="AZ100" s="346"/>
      <c r="BA100" s="63"/>
    </row>
    <row r="101" spans="1:53" ht="19.5" customHeight="1">
      <c r="A101" s="59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7"/>
      <c r="R101" s="25"/>
      <c r="S101" s="25"/>
      <c r="T101" s="25"/>
      <c r="U101" s="26"/>
      <c r="V101" s="26"/>
      <c r="W101" s="26"/>
      <c r="X101" s="26"/>
      <c r="Y101" s="100" t="str">
        <f t="shared" ref="Y101:Y103" si="45">+Y31</f>
        <v/>
      </c>
      <c r="Z101" s="56" t="s">
        <v>86</v>
      </c>
      <c r="AA101" s="10"/>
      <c r="AB101" s="82"/>
      <c r="AC101" s="82"/>
      <c r="AD101" s="417" t="str">
        <f>+AD31</f>
        <v>0</v>
      </c>
      <c r="AE101" s="417"/>
      <c r="AF101" s="84" t="s">
        <v>0</v>
      </c>
      <c r="AG101" s="82"/>
      <c r="AH101" s="83"/>
      <c r="AI101" s="321">
        <f t="shared" ref="AI101:AI105" si="46">+AI31</f>
        <v>500</v>
      </c>
      <c r="AJ101" s="322"/>
      <c r="AK101" s="322">
        <f>+AK31</f>
        <v>0</v>
      </c>
      <c r="AL101" s="322"/>
      <c r="AM101" s="322">
        <f>+AM31</f>
        <v>0</v>
      </c>
      <c r="AN101" s="322"/>
      <c r="AO101" s="322">
        <f>+AO31</f>
        <v>0</v>
      </c>
      <c r="AP101" s="323"/>
      <c r="AQ101" s="80" t="s">
        <v>87</v>
      </c>
      <c r="AR101" s="76"/>
      <c r="AS101" s="76"/>
      <c r="AT101" s="428">
        <f>+AT31</f>
        <v>0</v>
      </c>
      <c r="AU101" s="429"/>
      <c r="AV101" s="429"/>
      <c r="AW101" s="429"/>
      <c r="AX101" s="429"/>
      <c r="AY101" s="429"/>
      <c r="AZ101" s="430"/>
      <c r="BA101" s="63"/>
    </row>
    <row r="102" spans="1:53" ht="19.5" customHeight="1">
      <c r="A102" s="59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7"/>
      <c r="R102" s="25"/>
      <c r="S102" s="25"/>
      <c r="T102" s="25"/>
      <c r="U102" s="26"/>
      <c r="V102" s="26"/>
      <c r="W102" s="26"/>
      <c r="X102" s="26"/>
      <c r="Y102" s="100" t="str">
        <f t="shared" si="45"/>
        <v/>
      </c>
      <c r="Z102" s="56" t="s">
        <v>86</v>
      </c>
      <c r="AA102" s="10"/>
      <c r="AB102" s="82"/>
      <c r="AC102" s="82"/>
      <c r="AD102" s="421" t="str">
        <f>+AD32</f>
        <v>軽8</v>
      </c>
      <c r="AE102" s="421"/>
      <c r="AF102" s="84" t="s">
        <v>0</v>
      </c>
      <c r="AG102" s="82"/>
      <c r="AH102" s="83"/>
      <c r="AI102" s="321">
        <f t="shared" si="46"/>
        <v>750</v>
      </c>
      <c r="AJ102" s="322"/>
      <c r="AK102" s="322">
        <f>+AK32</f>
        <v>0</v>
      </c>
      <c r="AL102" s="322"/>
      <c r="AM102" s="322">
        <f>+AM32</f>
        <v>0</v>
      </c>
      <c r="AN102" s="322"/>
      <c r="AO102" s="322">
        <f>+AO32</f>
        <v>0</v>
      </c>
      <c r="AP102" s="323"/>
      <c r="AQ102" s="80" t="s">
        <v>87</v>
      </c>
      <c r="AR102" s="76"/>
      <c r="AS102" s="76"/>
      <c r="AT102" s="428">
        <f>+AT32</f>
        <v>60</v>
      </c>
      <c r="AU102" s="429"/>
      <c r="AV102" s="429"/>
      <c r="AW102" s="429"/>
      <c r="AX102" s="429"/>
      <c r="AY102" s="429"/>
      <c r="AZ102" s="430"/>
      <c r="BA102" s="63"/>
    </row>
    <row r="103" spans="1:53" ht="19.5" customHeight="1" thickBot="1">
      <c r="A103" s="59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7"/>
      <c r="R103" s="25"/>
      <c r="S103" s="25"/>
      <c r="T103" s="25"/>
      <c r="U103" s="26"/>
      <c r="V103" s="26"/>
      <c r="W103" s="26"/>
      <c r="X103" s="26"/>
      <c r="Y103" s="100" t="str">
        <f t="shared" si="45"/>
        <v/>
      </c>
      <c r="Z103" s="6" t="s">
        <v>86</v>
      </c>
      <c r="AA103" s="93"/>
      <c r="AB103" s="86"/>
      <c r="AC103" s="86"/>
      <c r="AD103" s="347">
        <f>+AD33</f>
        <v>10</v>
      </c>
      <c r="AE103" s="347"/>
      <c r="AF103" s="92" t="s">
        <v>0</v>
      </c>
      <c r="AG103" s="86"/>
      <c r="AH103" s="88"/>
      <c r="AI103" s="348">
        <f t="shared" si="46"/>
        <v>145000</v>
      </c>
      <c r="AJ103" s="349"/>
      <c r="AK103" s="349"/>
      <c r="AL103" s="349"/>
      <c r="AM103" s="349"/>
      <c r="AN103" s="349"/>
      <c r="AO103" s="349"/>
      <c r="AP103" s="350"/>
      <c r="AQ103" s="90" t="s">
        <v>87</v>
      </c>
      <c r="AR103" s="87"/>
      <c r="AS103" s="87"/>
      <c r="AT103" s="382">
        <f>+AT33</f>
        <v>14500</v>
      </c>
      <c r="AU103" s="383"/>
      <c r="AV103" s="383"/>
      <c r="AW103" s="383"/>
      <c r="AX103" s="383"/>
      <c r="AY103" s="383"/>
      <c r="AZ103" s="384"/>
      <c r="BA103" s="63"/>
    </row>
    <row r="104" spans="1:53" ht="19.5" customHeight="1" thickBo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67"/>
      <c r="R104" s="25"/>
      <c r="S104" s="25"/>
      <c r="T104" s="25"/>
      <c r="U104" s="26"/>
      <c r="V104" s="26"/>
      <c r="W104" s="26"/>
      <c r="X104" s="26"/>
      <c r="Z104" s="207" t="s">
        <v>110</v>
      </c>
      <c r="AA104" s="208"/>
      <c r="AB104" s="208"/>
      <c r="AC104" s="208"/>
      <c r="AD104" s="208"/>
      <c r="AE104" s="208"/>
      <c r="AF104" s="208"/>
      <c r="AG104" s="208"/>
      <c r="AH104" s="209"/>
      <c r="AI104" s="423">
        <f t="shared" si="46"/>
        <v>146250</v>
      </c>
      <c r="AJ104" s="423"/>
      <c r="AK104" s="423"/>
      <c r="AL104" s="423"/>
      <c r="AM104" s="423"/>
      <c r="AN104" s="423"/>
      <c r="AO104" s="423"/>
      <c r="AP104" s="424"/>
      <c r="AQ104" s="91" t="s">
        <v>87</v>
      </c>
      <c r="AR104" s="77"/>
      <c r="AS104" s="77"/>
      <c r="AT104" s="425">
        <f>+AT34</f>
        <v>14560</v>
      </c>
      <c r="AU104" s="426"/>
      <c r="AV104" s="426"/>
      <c r="AW104" s="426"/>
      <c r="AX104" s="426"/>
      <c r="AY104" s="426"/>
      <c r="AZ104" s="427"/>
    </row>
    <row r="105" spans="1:53" ht="24.75" customHeight="1" thickBot="1">
      <c r="A105" s="206" t="str">
        <f>+A35</f>
        <v>ver　202308-2</v>
      </c>
      <c r="B105" s="206"/>
      <c r="C105" s="206"/>
      <c r="D105" s="206"/>
      <c r="E105" s="206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8"/>
      <c r="R105" s="28"/>
      <c r="S105" s="28"/>
      <c r="T105" s="28"/>
      <c r="U105" s="28"/>
      <c r="V105" s="28"/>
      <c r="W105" s="28"/>
      <c r="X105" s="28"/>
      <c r="Y105" s="28"/>
      <c r="Z105" s="207" t="s">
        <v>111</v>
      </c>
      <c r="AA105" s="208"/>
      <c r="AB105" s="208"/>
      <c r="AC105" s="208"/>
      <c r="AD105" s="208"/>
      <c r="AE105" s="208"/>
      <c r="AF105" s="208"/>
      <c r="AG105" s="208"/>
      <c r="AH105" s="209"/>
      <c r="AI105" s="414">
        <f t="shared" si="46"/>
        <v>160810</v>
      </c>
      <c r="AJ105" s="415"/>
      <c r="AK105" s="415"/>
      <c r="AL105" s="415"/>
      <c r="AM105" s="415"/>
      <c r="AN105" s="415"/>
      <c r="AO105" s="415"/>
      <c r="AP105" s="415"/>
      <c r="AQ105" s="415"/>
      <c r="AR105" s="415"/>
      <c r="AS105" s="415"/>
      <c r="AT105" s="415"/>
      <c r="AU105" s="415"/>
      <c r="AV105" s="415"/>
      <c r="AW105" s="415"/>
      <c r="AX105" s="415"/>
      <c r="AY105" s="415"/>
      <c r="AZ105" s="416"/>
    </row>
  </sheetData>
  <sheetProtection algorithmName="SHA-512" hashValue="plipG9isTxydQ7FeX7eo5fcK/ITG3luErkdd1B+8Teoe6uJXCEx2QkLNkC8qFB109wKWsSku35Il4LefjWLOSA==" saltValue="pBBaWPOA8/nwVYBrvYb0IA==" spinCount="100000" sheet="1" objects="1" selectLockedCells="1"/>
  <mergeCells count="493">
    <mergeCell ref="A105:E105"/>
    <mergeCell ref="Z105:AH105"/>
    <mergeCell ref="AI105:AZ105"/>
    <mergeCell ref="AD103:AE103"/>
    <mergeCell ref="AI103:AP103"/>
    <mergeCell ref="AT103:AZ103"/>
    <mergeCell ref="Z104:AH104"/>
    <mergeCell ref="AI104:AP104"/>
    <mergeCell ref="AT104:AZ104"/>
    <mergeCell ref="AT101:AZ101"/>
    <mergeCell ref="AD102:AE102"/>
    <mergeCell ref="AI102:AP102"/>
    <mergeCell ref="AT102:AZ102"/>
    <mergeCell ref="AQ99:AZ99"/>
    <mergeCell ref="A100:B100"/>
    <mergeCell ref="C100:K100"/>
    <mergeCell ref="L100:S100"/>
    <mergeCell ref="T100:U100"/>
    <mergeCell ref="V100:Y100"/>
    <mergeCell ref="Z100:AA100"/>
    <mergeCell ref="AB100:AH100"/>
    <mergeCell ref="AI100:AP100"/>
    <mergeCell ref="AQ100:AZ100"/>
    <mergeCell ref="A99:B99"/>
    <mergeCell ref="C99:K99"/>
    <mergeCell ref="L99:S99"/>
    <mergeCell ref="T99:U99"/>
    <mergeCell ref="V99:Y99"/>
    <mergeCell ref="Z99:AA99"/>
    <mergeCell ref="AB99:AH99"/>
    <mergeCell ref="AI99:AP99"/>
    <mergeCell ref="AD101:AE101"/>
    <mergeCell ref="AI101:AP101"/>
    <mergeCell ref="AB95:AH95"/>
    <mergeCell ref="AI95:AP95"/>
    <mergeCell ref="AQ95:AZ95"/>
    <mergeCell ref="A98:B98"/>
    <mergeCell ref="C98:K98"/>
    <mergeCell ref="L98:S98"/>
    <mergeCell ref="T98:U98"/>
    <mergeCell ref="V98:Y98"/>
    <mergeCell ref="Z98:AA98"/>
    <mergeCell ref="AB98:AH98"/>
    <mergeCell ref="A95:B95"/>
    <mergeCell ref="C95:K95"/>
    <mergeCell ref="L95:S95"/>
    <mergeCell ref="T95:U95"/>
    <mergeCell ref="V95:Y95"/>
    <mergeCell ref="Z95:AA95"/>
    <mergeCell ref="AI98:AP98"/>
    <mergeCell ref="AQ98:AZ98"/>
    <mergeCell ref="AB96:AH96"/>
    <mergeCell ref="AI96:AP96"/>
    <mergeCell ref="AQ96:AZ96"/>
    <mergeCell ref="A97:B97"/>
    <mergeCell ref="C97:K97"/>
    <mergeCell ref="L97:S97"/>
    <mergeCell ref="A94:B94"/>
    <mergeCell ref="C94:K94"/>
    <mergeCell ref="L94:S94"/>
    <mergeCell ref="T94:U94"/>
    <mergeCell ref="V94:Y94"/>
    <mergeCell ref="Z94:AA94"/>
    <mergeCell ref="AB94:AH94"/>
    <mergeCell ref="AI94:AP94"/>
    <mergeCell ref="AQ94:AZ94"/>
    <mergeCell ref="A93:B93"/>
    <mergeCell ref="C93:K93"/>
    <mergeCell ref="L93:S93"/>
    <mergeCell ref="T93:U93"/>
    <mergeCell ref="V93:Y93"/>
    <mergeCell ref="Z93:AA93"/>
    <mergeCell ref="AB93:AH93"/>
    <mergeCell ref="AI93:AP93"/>
    <mergeCell ref="AQ93:AZ93"/>
    <mergeCell ref="A92:B92"/>
    <mergeCell ref="C92:K92"/>
    <mergeCell ref="L92:S92"/>
    <mergeCell ref="T92:U92"/>
    <mergeCell ref="V92:Y92"/>
    <mergeCell ref="Z92:AA92"/>
    <mergeCell ref="AB92:AH92"/>
    <mergeCell ref="AI92:AP92"/>
    <mergeCell ref="AQ92:AZ92"/>
    <mergeCell ref="A91:B91"/>
    <mergeCell ref="C91:K91"/>
    <mergeCell ref="L91:S91"/>
    <mergeCell ref="T91:U91"/>
    <mergeCell ref="V91:Y91"/>
    <mergeCell ref="Z91:AA91"/>
    <mergeCell ref="AB91:AH91"/>
    <mergeCell ref="AI91:AP91"/>
    <mergeCell ref="AQ91:AZ91"/>
    <mergeCell ref="A86:I87"/>
    <mergeCell ref="J86:R87"/>
    <mergeCell ref="S86:AA87"/>
    <mergeCell ref="AK86:AS87"/>
    <mergeCell ref="A88:C89"/>
    <mergeCell ref="A90:B90"/>
    <mergeCell ref="C90:K90"/>
    <mergeCell ref="L90:S90"/>
    <mergeCell ref="T90:U90"/>
    <mergeCell ref="V90:Y90"/>
    <mergeCell ref="Z90:AA90"/>
    <mergeCell ref="AB90:AH90"/>
    <mergeCell ref="AI90:AP90"/>
    <mergeCell ref="AQ90:AZ90"/>
    <mergeCell ref="A85:I85"/>
    <mergeCell ref="J85:R85"/>
    <mergeCell ref="S85:AA85"/>
    <mergeCell ref="AB85:AJ85"/>
    <mergeCell ref="AK85:AS85"/>
    <mergeCell ref="AW85:AZ85"/>
    <mergeCell ref="AR82:AS82"/>
    <mergeCell ref="AU82:AV82"/>
    <mergeCell ref="AX82:AY82"/>
    <mergeCell ref="Y83:Z83"/>
    <mergeCell ref="AR83:AS83"/>
    <mergeCell ref="AU83:AV83"/>
    <mergeCell ref="AX83:AY83"/>
    <mergeCell ref="AG81:AJ81"/>
    <mergeCell ref="AK81:AM81"/>
    <mergeCell ref="A82:D83"/>
    <mergeCell ref="E82:I83"/>
    <mergeCell ref="J82:M83"/>
    <mergeCell ref="N82:T83"/>
    <mergeCell ref="U82:U83"/>
    <mergeCell ref="V82:W83"/>
    <mergeCell ref="A81:D81"/>
    <mergeCell ref="E81:I81"/>
    <mergeCell ref="J81:M81"/>
    <mergeCell ref="N81:T81"/>
    <mergeCell ref="U81:AA81"/>
    <mergeCell ref="AB81:AF81"/>
    <mergeCell ref="AH76:AX77"/>
    <mergeCell ref="AY76:AZ77"/>
    <mergeCell ref="X77:AD77"/>
    <mergeCell ref="A78:W79"/>
    <mergeCell ref="X78:AD79"/>
    <mergeCell ref="AH78:AZ78"/>
    <mergeCell ref="AJ79:AO79"/>
    <mergeCell ref="AT79:AY79"/>
    <mergeCell ref="V74:AD74"/>
    <mergeCell ref="AH74:AZ74"/>
    <mergeCell ref="E75:N75"/>
    <mergeCell ref="V75:W75"/>
    <mergeCell ref="Y75:Z75"/>
    <mergeCell ref="AB75:AC75"/>
    <mergeCell ref="AH75:AZ75"/>
    <mergeCell ref="A70:E70"/>
    <mergeCell ref="Z70:AH70"/>
    <mergeCell ref="AI70:AZ70"/>
    <mergeCell ref="V73:AD73"/>
    <mergeCell ref="AL73:AZ73"/>
    <mergeCell ref="AD68:AE68"/>
    <mergeCell ref="AI68:AP68"/>
    <mergeCell ref="AT68:AZ68"/>
    <mergeCell ref="Z69:AH69"/>
    <mergeCell ref="AI69:AP69"/>
    <mergeCell ref="AT69:AZ69"/>
    <mergeCell ref="AN72:AW72"/>
    <mergeCell ref="AT66:AZ66"/>
    <mergeCell ref="AD67:AE67"/>
    <mergeCell ref="AI67:AP67"/>
    <mergeCell ref="AT67:AZ67"/>
    <mergeCell ref="AQ64:AZ64"/>
    <mergeCell ref="A65:B65"/>
    <mergeCell ref="C65:K65"/>
    <mergeCell ref="L65:S65"/>
    <mergeCell ref="T65:U65"/>
    <mergeCell ref="V65:Y65"/>
    <mergeCell ref="Z65:AA65"/>
    <mergeCell ref="AB65:AH65"/>
    <mergeCell ref="AI65:AP65"/>
    <mergeCell ref="AQ65:AZ65"/>
    <mergeCell ref="A64:B64"/>
    <mergeCell ref="C64:K64"/>
    <mergeCell ref="L64:S64"/>
    <mergeCell ref="T64:U64"/>
    <mergeCell ref="V64:Y64"/>
    <mergeCell ref="Z64:AA64"/>
    <mergeCell ref="AB64:AH64"/>
    <mergeCell ref="AI64:AP64"/>
    <mergeCell ref="AD66:AE66"/>
    <mergeCell ref="AI66:AP66"/>
    <mergeCell ref="AB60:AH60"/>
    <mergeCell ref="AI60:AP60"/>
    <mergeCell ref="AQ60:AZ60"/>
    <mergeCell ref="A60:B60"/>
    <mergeCell ref="C60:K60"/>
    <mergeCell ref="L60:S60"/>
    <mergeCell ref="T60:U60"/>
    <mergeCell ref="V60:Y60"/>
    <mergeCell ref="Z60:AA60"/>
    <mergeCell ref="A59:B59"/>
    <mergeCell ref="C59:K59"/>
    <mergeCell ref="L59:S59"/>
    <mergeCell ref="T59:U59"/>
    <mergeCell ref="V59:Y59"/>
    <mergeCell ref="Z59:AA59"/>
    <mergeCell ref="AB59:AH59"/>
    <mergeCell ref="AI59:AP59"/>
    <mergeCell ref="AQ59:AZ59"/>
    <mergeCell ref="A58:B58"/>
    <mergeCell ref="C58:K58"/>
    <mergeCell ref="L58:S58"/>
    <mergeCell ref="T58:U58"/>
    <mergeCell ref="V58:Y58"/>
    <mergeCell ref="Z58:AA58"/>
    <mergeCell ref="AB58:AH58"/>
    <mergeCell ref="AI58:AP58"/>
    <mergeCell ref="AQ58:AZ58"/>
    <mergeCell ref="A57:B57"/>
    <mergeCell ref="C57:K57"/>
    <mergeCell ref="L57:S57"/>
    <mergeCell ref="T57:U57"/>
    <mergeCell ref="V57:Y57"/>
    <mergeCell ref="Z57:AA57"/>
    <mergeCell ref="AB57:AH57"/>
    <mergeCell ref="AI57:AP57"/>
    <mergeCell ref="AQ57:AZ57"/>
    <mergeCell ref="A56:B56"/>
    <mergeCell ref="C56:K56"/>
    <mergeCell ref="L56:S56"/>
    <mergeCell ref="T56:U56"/>
    <mergeCell ref="V56:Y56"/>
    <mergeCell ref="Z56:AA56"/>
    <mergeCell ref="AB56:AH56"/>
    <mergeCell ref="AI56:AP56"/>
    <mergeCell ref="AQ56:AZ56"/>
    <mergeCell ref="A51:I52"/>
    <mergeCell ref="J51:R52"/>
    <mergeCell ref="S51:AA52"/>
    <mergeCell ref="AK51:AS52"/>
    <mergeCell ref="A53:C54"/>
    <mergeCell ref="A55:B55"/>
    <mergeCell ref="C55:K55"/>
    <mergeCell ref="L55:S55"/>
    <mergeCell ref="T55:U55"/>
    <mergeCell ref="V55:Y55"/>
    <mergeCell ref="Z55:AA55"/>
    <mergeCell ref="AB55:AH55"/>
    <mergeCell ref="AI55:AP55"/>
    <mergeCell ref="AQ55:AZ55"/>
    <mergeCell ref="A50:I50"/>
    <mergeCell ref="J50:R50"/>
    <mergeCell ref="S50:AA50"/>
    <mergeCell ref="AB50:AJ50"/>
    <mergeCell ref="AK50:AS50"/>
    <mergeCell ref="AW50:AZ50"/>
    <mergeCell ref="AR47:AS47"/>
    <mergeCell ref="AU47:AV47"/>
    <mergeCell ref="AX47:AY47"/>
    <mergeCell ref="Y48:Z48"/>
    <mergeCell ref="AR48:AS48"/>
    <mergeCell ref="AU48:AV48"/>
    <mergeCell ref="AX48:AY48"/>
    <mergeCell ref="AG46:AJ46"/>
    <mergeCell ref="AK46:AM46"/>
    <mergeCell ref="A47:D48"/>
    <mergeCell ref="E47:I48"/>
    <mergeCell ref="J47:M48"/>
    <mergeCell ref="N47:T48"/>
    <mergeCell ref="U47:U48"/>
    <mergeCell ref="V47:W48"/>
    <mergeCell ref="A46:D46"/>
    <mergeCell ref="E46:I46"/>
    <mergeCell ref="J46:M46"/>
    <mergeCell ref="N46:T46"/>
    <mergeCell ref="U46:AA46"/>
    <mergeCell ref="AB46:AF46"/>
    <mergeCell ref="AH41:AX42"/>
    <mergeCell ref="AY41:AZ42"/>
    <mergeCell ref="X42:AD42"/>
    <mergeCell ref="A43:W44"/>
    <mergeCell ref="X43:AD44"/>
    <mergeCell ref="AH43:AZ43"/>
    <mergeCell ref="AJ44:AO44"/>
    <mergeCell ref="AT44:AY44"/>
    <mergeCell ref="V38:AD38"/>
    <mergeCell ref="AL38:AZ38"/>
    <mergeCell ref="V39:AD39"/>
    <mergeCell ref="AH39:AZ39"/>
    <mergeCell ref="E40:N40"/>
    <mergeCell ref="V40:W40"/>
    <mergeCell ref="Y40:Z40"/>
    <mergeCell ref="AB40:AC40"/>
    <mergeCell ref="AH40:AZ40"/>
    <mergeCell ref="AN37:AW37"/>
    <mergeCell ref="Z34:AH34"/>
    <mergeCell ref="AI34:AP34"/>
    <mergeCell ref="AT34:AZ34"/>
    <mergeCell ref="A35:E35"/>
    <mergeCell ref="Z35:AH35"/>
    <mergeCell ref="AI35:AZ35"/>
    <mergeCell ref="AD32:AE32"/>
    <mergeCell ref="AI32:AP32"/>
    <mergeCell ref="AT32:AZ32"/>
    <mergeCell ref="AD33:AE33"/>
    <mergeCell ref="AI33:AP33"/>
    <mergeCell ref="AT33:AZ33"/>
    <mergeCell ref="AD31:AE31"/>
    <mergeCell ref="AI31:AP31"/>
    <mergeCell ref="AT31:AZ31"/>
    <mergeCell ref="A30:B30"/>
    <mergeCell ref="C30:K30"/>
    <mergeCell ref="L30:S30"/>
    <mergeCell ref="T30:U30"/>
    <mergeCell ref="V30:Y30"/>
    <mergeCell ref="Z30:AA30"/>
    <mergeCell ref="A26:B26"/>
    <mergeCell ref="C26:K26"/>
    <mergeCell ref="L26:S26"/>
    <mergeCell ref="T26:U26"/>
    <mergeCell ref="V26:Y26"/>
    <mergeCell ref="Z26:AA26"/>
    <mergeCell ref="AB26:AH26"/>
    <mergeCell ref="AI26:AP26"/>
    <mergeCell ref="AQ26:AZ26"/>
    <mergeCell ref="AB24:AH24"/>
    <mergeCell ref="AI24:AP24"/>
    <mergeCell ref="AQ24:AZ24"/>
    <mergeCell ref="A25:B25"/>
    <mergeCell ref="C25:K25"/>
    <mergeCell ref="L25:S25"/>
    <mergeCell ref="T25:U25"/>
    <mergeCell ref="V25:Y25"/>
    <mergeCell ref="Z25:AA25"/>
    <mergeCell ref="AB25:AH25"/>
    <mergeCell ref="A24:B24"/>
    <mergeCell ref="C24:K24"/>
    <mergeCell ref="L24:S24"/>
    <mergeCell ref="T24:U24"/>
    <mergeCell ref="V24:Y24"/>
    <mergeCell ref="Z24:AA24"/>
    <mergeCell ref="AI25:AP25"/>
    <mergeCell ref="AQ25:AZ25"/>
    <mergeCell ref="A23:B23"/>
    <mergeCell ref="C23:K23"/>
    <mergeCell ref="L23:S23"/>
    <mergeCell ref="T23:U23"/>
    <mergeCell ref="V23:Y23"/>
    <mergeCell ref="Z23:AA23"/>
    <mergeCell ref="AB23:AH23"/>
    <mergeCell ref="AI23:AP23"/>
    <mergeCell ref="AQ23:AZ23"/>
    <mergeCell ref="A22:B22"/>
    <mergeCell ref="C22:K22"/>
    <mergeCell ref="L22:S22"/>
    <mergeCell ref="T22:U22"/>
    <mergeCell ref="V22:Y22"/>
    <mergeCell ref="Z22:AA22"/>
    <mergeCell ref="AB22:AH22"/>
    <mergeCell ref="AI22:AP22"/>
    <mergeCell ref="AQ22:AZ22"/>
    <mergeCell ref="AB20:AH20"/>
    <mergeCell ref="AI20:AP20"/>
    <mergeCell ref="AQ20:AZ20"/>
    <mergeCell ref="A21:B21"/>
    <mergeCell ref="C21:K21"/>
    <mergeCell ref="L21:S21"/>
    <mergeCell ref="T21:U21"/>
    <mergeCell ref="V21:Y21"/>
    <mergeCell ref="Z21:AA21"/>
    <mergeCell ref="AB21:AH21"/>
    <mergeCell ref="A20:B20"/>
    <mergeCell ref="C20:K20"/>
    <mergeCell ref="L20:S20"/>
    <mergeCell ref="T20:U20"/>
    <mergeCell ref="V20:Y20"/>
    <mergeCell ref="Z20:AA20"/>
    <mergeCell ref="AI21:AP21"/>
    <mergeCell ref="AQ21:AZ21"/>
    <mergeCell ref="A16:I17"/>
    <mergeCell ref="J16:R17"/>
    <mergeCell ref="S16:AA17"/>
    <mergeCell ref="AB16:AJ17"/>
    <mergeCell ref="AK16:AS17"/>
    <mergeCell ref="A18:C19"/>
    <mergeCell ref="A15:I15"/>
    <mergeCell ref="J15:R15"/>
    <mergeCell ref="S15:AA15"/>
    <mergeCell ref="AB15:AJ15"/>
    <mergeCell ref="AK15:AS15"/>
    <mergeCell ref="AW15:AZ15"/>
    <mergeCell ref="AR12:AS12"/>
    <mergeCell ref="AU12:AV12"/>
    <mergeCell ref="AX12:AY12"/>
    <mergeCell ref="Y13:Z13"/>
    <mergeCell ref="AR13:AS13"/>
    <mergeCell ref="AU13:AV13"/>
    <mergeCell ref="AX13:AY13"/>
    <mergeCell ref="AG11:AJ11"/>
    <mergeCell ref="AK11:AM11"/>
    <mergeCell ref="AB11:AF11"/>
    <mergeCell ref="Y5:Z5"/>
    <mergeCell ref="AB5:AC5"/>
    <mergeCell ref="AH5:AZ5"/>
    <mergeCell ref="A12:D13"/>
    <mergeCell ref="E12:I13"/>
    <mergeCell ref="J12:M13"/>
    <mergeCell ref="N12:T13"/>
    <mergeCell ref="U12:U13"/>
    <mergeCell ref="V12:W13"/>
    <mergeCell ref="A11:D11"/>
    <mergeCell ref="E11:I11"/>
    <mergeCell ref="J11:M11"/>
    <mergeCell ref="N11:T11"/>
    <mergeCell ref="U11:AA11"/>
    <mergeCell ref="AL2:AM2"/>
    <mergeCell ref="AN2:AW2"/>
    <mergeCell ref="A27:B27"/>
    <mergeCell ref="C27:K27"/>
    <mergeCell ref="L27:S27"/>
    <mergeCell ref="T27:U27"/>
    <mergeCell ref="V27:Y27"/>
    <mergeCell ref="Z27:AA27"/>
    <mergeCell ref="AB27:AH27"/>
    <mergeCell ref="AI27:AP27"/>
    <mergeCell ref="AQ27:AZ27"/>
    <mergeCell ref="AH6:AZ7"/>
    <mergeCell ref="X7:AD7"/>
    <mergeCell ref="A8:W9"/>
    <mergeCell ref="X8:AD9"/>
    <mergeCell ref="AH8:AZ8"/>
    <mergeCell ref="AJ9:AO9"/>
    <mergeCell ref="AT9:AY9"/>
    <mergeCell ref="V3:AD3"/>
    <mergeCell ref="AL3:AZ3"/>
    <mergeCell ref="V4:AD4"/>
    <mergeCell ref="AH4:AZ4"/>
    <mergeCell ref="E5:N5"/>
    <mergeCell ref="V5:W5"/>
    <mergeCell ref="AB61:AH61"/>
    <mergeCell ref="AI61:AP61"/>
    <mergeCell ref="AQ61:AZ61"/>
    <mergeCell ref="A28:B28"/>
    <mergeCell ref="C28:K28"/>
    <mergeCell ref="L28:S28"/>
    <mergeCell ref="T28:U28"/>
    <mergeCell ref="V28:Y28"/>
    <mergeCell ref="Z28:AA28"/>
    <mergeCell ref="AB28:AH28"/>
    <mergeCell ref="AI28:AP28"/>
    <mergeCell ref="AQ28:AZ28"/>
    <mergeCell ref="A29:B29"/>
    <mergeCell ref="C29:K29"/>
    <mergeCell ref="L29:S29"/>
    <mergeCell ref="T29:U29"/>
    <mergeCell ref="V29:Y29"/>
    <mergeCell ref="Z29:AA29"/>
    <mergeCell ref="AB29:AH29"/>
    <mergeCell ref="AI29:AP29"/>
    <mergeCell ref="AQ29:AZ29"/>
    <mergeCell ref="AB30:AH30"/>
    <mergeCell ref="AI30:AP30"/>
    <mergeCell ref="AQ30:AZ30"/>
    <mergeCell ref="L62:S62"/>
    <mergeCell ref="C62:K62"/>
    <mergeCell ref="A62:B62"/>
    <mergeCell ref="AQ63:AZ63"/>
    <mergeCell ref="AI63:AP63"/>
    <mergeCell ref="AB63:AH63"/>
    <mergeCell ref="Z63:AA63"/>
    <mergeCell ref="V63:Y63"/>
    <mergeCell ref="T63:U63"/>
    <mergeCell ref="L63:S63"/>
    <mergeCell ref="C63:K63"/>
    <mergeCell ref="A63:B63"/>
    <mergeCell ref="T97:U97"/>
    <mergeCell ref="V97:Y97"/>
    <mergeCell ref="Z97:AA97"/>
    <mergeCell ref="AB97:AH97"/>
    <mergeCell ref="AI97:AP97"/>
    <mergeCell ref="AQ97:AZ97"/>
    <mergeCell ref="A61:B61"/>
    <mergeCell ref="C61:K61"/>
    <mergeCell ref="L61:S61"/>
    <mergeCell ref="T61:U61"/>
    <mergeCell ref="V61:Y61"/>
    <mergeCell ref="Z61:AA61"/>
    <mergeCell ref="A96:B96"/>
    <mergeCell ref="C96:K96"/>
    <mergeCell ref="L96:S96"/>
    <mergeCell ref="T96:U96"/>
    <mergeCell ref="V96:Y96"/>
    <mergeCell ref="Z96:AA96"/>
    <mergeCell ref="AQ62:AZ62"/>
    <mergeCell ref="AI62:AP62"/>
    <mergeCell ref="AB62:AH62"/>
    <mergeCell ref="Z62:AA62"/>
    <mergeCell ref="V62:Y62"/>
    <mergeCell ref="T62:U62"/>
  </mergeCells>
  <phoneticPr fontId="38"/>
  <dataValidations count="3">
    <dataValidation type="list" allowBlank="1" showInputMessage="1" showErrorMessage="1" sqref="Z21:AA30" xr:uid="{6ABA0BAF-3CE2-438C-93A5-49536B533525}">
      <formula1>"'0,軽8,10"</formula1>
    </dataValidation>
    <dataValidation imeMode="halfAlpha" allowBlank="1" showInputMessage="1" showErrorMessage="1" sqref="AJ9:AO9 AT9:AY9 AD31:AE31 AH31:AH32 AB31:AB32 AF31:AF32 AD32 A21:B33 AB21:AH30" xr:uid="{1AB62EAB-16A9-417A-B67D-E9BD0D52B695}"/>
    <dataValidation type="list" allowBlank="1" showInputMessage="1" showErrorMessage="1" sqref="AL2:AM2" xr:uid="{11BA8CF2-FBE2-4A8B-A76D-BAB126DB570B}">
      <formula1>"　Ｔ,免税"</formula1>
    </dataValidation>
  </dataValidations>
  <printOptions horizontalCentered="1"/>
  <pageMargins left="0.39370078740157483" right="0.39370078740157483" top="0.70866141732283472" bottom="0.35433070866141736" header="0.31496062992125984" footer="0.31496062992125984"/>
  <pageSetup paperSize="9" orientation="landscape" horizontalDpi="300" verticalDpi="300" r:id="rId1"/>
  <rowBreaks count="2" manualBreakCount="2">
    <brk id="35" max="16383" man="1"/>
    <brk id="7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入力要綱</vt:lpstr>
      <vt:lpstr>入力用 (単一税率用)</vt:lpstr>
      <vt:lpstr>入力用 (複数税率用)</vt:lpstr>
      <vt:lpstr>記入例 (単一税率用)</vt:lpstr>
      <vt:lpstr>記入例 (複数税率用)</vt:lpstr>
      <vt:lpstr>'記入例 (単一税率用)'!Print_Area</vt:lpstr>
      <vt:lpstr>'記入例 (複数税率用)'!Print_Area</vt:lpstr>
      <vt:lpstr>'入力用 (単一税率用)'!Print_Area</vt:lpstr>
      <vt:lpstr>'入力用 (複数税率用)'!Print_Area</vt:lpstr>
      <vt:lpstr>入力要綱!Print_Area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xpuser</dc:creator>
  <cp:lastModifiedBy>admin</cp:lastModifiedBy>
  <cp:lastPrinted>2023-08-14T00:29:07Z</cp:lastPrinted>
  <dcterms:created xsi:type="dcterms:W3CDTF">2013-08-23T02:03:16Z</dcterms:created>
  <dcterms:modified xsi:type="dcterms:W3CDTF">2023-08-28T06:41:57Z</dcterms:modified>
</cp:coreProperties>
</file>